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75" yWindow="-15" windowWidth="11280" windowHeight="6990" tabRatio="695"/>
  </bookViews>
  <sheets>
    <sheet name="Arkusz 1" sheetId="7" r:id="rId1"/>
  </sheets>
  <definedNames>
    <definedName name="cd" localSheetId="0">'Arkusz 1'!$A$1:$K$48</definedName>
    <definedName name="Print_Area" localSheetId="0">'Arkusz 1'!$A$1:$J$49</definedName>
    <definedName name="vgg" localSheetId="0">'Arkusz 1'!$A$1:$J$49</definedName>
  </definedNames>
  <calcPr calcId="124519"/>
</workbook>
</file>

<file path=xl/calcChain.xml><?xml version="1.0" encoding="utf-8"?>
<calcChain xmlns="http://schemas.openxmlformats.org/spreadsheetml/2006/main">
  <c r="J43" i="7"/>
  <c r="J44"/>
  <c r="J45"/>
  <c r="J46"/>
  <c r="J42"/>
  <c r="J29"/>
  <c r="J30"/>
  <c r="J31"/>
  <c r="J32"/>
  <c r="J33"/>
  <c r="J34"/>
  <c r="J35"/>
  <c r="J36"/>
  <c r="J37"/>
  <c r="J38"/>
  <c r="J39"/>
  <c r="J28"/>
  <c r="J23"/>
  <c r="J19"/>
  <c r="J22"/>
  <c r="J11"/>
  <c r="J12"/>
  <c r="J13"/>
  <c r="J14"/>
  <c r="J15"/>
  <c r="J16"/>
  <c r="J17"/>
  <c r="J18"/>
  <c r="J10"/>
  <c r="J7"/>
  <c r="J8" s="1"/>
  <c r="G43"/>
  <c r="G44"/>
  <c r="G45"/>
  <c r="G46"/>
  <c r="G42"/>
  <c r="G29"/>
  <c r="G30"/>
  <c r="G31"/>
  <c r="G32"/>
  <c r="G33"/>
  <c r="G34"/>
  <c r="G35"/>
  <c r="G36"/>
  <c r="G37"/>
  <c r="G38"/>
  <c r="G39"/>
  <c r="G28"/>
  <c r="G22"/>
  <c r="I7"/>
  <c r="G7"/>
  <c r="G8" s="1"/>
  <c r="G10"/>
  <c r="G23"/>
  <c r="G24" s="1"/>
  <c r="G11"/>
  <c r="G12"/>
  <c r="G13"/>
  <c r="G14"/>
  <c r="G15"/>
  <c r="G16"/>
  <c r="G17"/>
  <c r="G18"/>
  <c r="G19"/>
  <c r="I43"/>
  <c r="I44"/>
  <c r="I45"/>
  <c r="I46"/>
  <c r="I42"/>
  <c r="I29"/>
  <c r="I30"/>
  <c r="I31"/>
  <c r="I32"/>
  <c r="I33"/>
  <c r="I34"/>
  <c r="I35"/>
  <c r="I36"/>
  <c r="I37"/>
  <c r="I38"/>
  <c r="I39"/>
  <c r="I28"/>
  <c r="I23"/>
  <c r="I22"/>
  <c r="I11"/>
  <c r="I12"/>
  <c r="I13"/>
  <c r="I14"/>
  <c r="I15"/>
  <c r="I16"/>
  <c r="I17"/>
  <c r="I18"/>
  <c r="I19"/>
  <c r="I10"/>
  <c r="G47" l="1"/>
  <c r="J24"/>
  <c r="J47"/>
  <c r="G40"/>
  <c r="J40"/>
  <c r="J20"/>
  <c r="G20"/>
</calcChain>
</file>

<file path=xl/sharedStrings.xml><?xml version="1.0" encoding="utf-8"?>
<sst xmlns="http://schemas.openxmlformats.org/spreadsheetml/2006/main" count="120" uniqueCount="56">
  <si>
    <t xml:space="preserve"> % VAT</t>
  </si>
  <si>
    <t>Wartość brutto</t>
  </si>
  <si>
    <t>Lp.</t>
  </si>
  <si>
    <t>Jm.</t>
  </si>
  <si>
    <t>Wartość netto</t>
  </si>
  <si>
    <t>kg</t>
  </si>
  <si>
    <t>Cena netto 1kg</t>
  </si>
  <si>
    <t>Cena brutto 1kg</t>
  </si>
  <si>
    <t>Nazwa artykułu</t>
  </si>
  <si>
    <t>wielkość zamówienia</t>
  </si>
  <si>
    <t>ziemniaki jadalne</t>
  </si>
  <si>
    <t>marchew</t>
  </si>
  <si>
    <t xml:space="preserve">buraki </t>
  </si>
  <si>
    <t>seler</t>
  </si>
  <si>
    <t>por</t>
  </si>
  <si>
    <t>pietruszka</t>
  </si>
  <si>
    <t>cebula</t>
  </si>
  <si>
    <t>kapusta biała</t>
  </si>
  <si>
    <t>kapusta czerwona</t>
  </si>
  <si>
    <t>kapusta pekińska</t>
  </si>
  <si>
    <t>kapusta włoska</t>
  </si>
  <si>
    <t>ogórki kwaszone</t>
  </si>
  <si>
    <t>kapusta kwaszona</t>
  </si>
  <si>
    <t>natka pietruszki</t>
  </si>
  <si>
    <t>koperek</t>
  </si>
  <si>
    <t>kalafior świeży</t>
  </si>
  <si>
    <t>botwina</t>
  </si>
  <si>
    <t>brokuł świeży</t>
  </si>
  <si>
    <t>sałata</t>
  </si>
  <si>
    <t>ogórek świeży</t>
  </si>
  <si>
    <t>pomidor</t>
  </si>
  <si>
    <t>pieczarka świeża</t>
  </si>
  <si>
    <t>cukinia</t>
  </si>
  <si>
    <t>szczypior</t>
  </si>
  <si>
    <t>papryka świeża</t>
  </si>
  <si>
    <t>jabłka</t>
  </si>
  <si>
    <t>Zadanie 5 - owoce</t>
  </si>
  <si>
    <t xml:space="preserve">Zadanie 1 - ziemniaki </t>
  </si>
  <si>
    <t>Zadanie 2 - warzywa</t>
  </si>
  <si>
    <t>Zadanie 3 - warzywa kwaszone</t>
  </si>
  <si>
    <t>Zadanie 4 - warzywa sezonowe</t>
  </si>
  <si>
    <t>Ogółem</t>
  </si>
  <si>
    <t>Miesiące zapotrzebowania</t>
  </si>
  <si>
    <t>banan</t>
  </si>
  <si>
    <t>winogrono</t>
  </si>
  <si>
    <t>pomarańcz</t>
  </si>
  <si>
    <t>mandarynka</t>
  </si>
  <si>
    <t>X 2021 - IX 2022</t>
  </si>
  <si>
    <t>X 2021 - IV 2022</t>
  </si>
  <si>
    <t>X-XI 2021, V-IX 2022</t>
  </si>
  <si>
    <t>X 2021, VI-IX 2022</t>
  </si>
  <si>
    <t>X-XI 2021, VI-IX 2022</t>
  </si>
  <si>
    <t>VI-VII 2022</t>
  </si>
  <si>
    <t>X 2021, V-IX 2022</t>
  </si>
  <si>
    <t>V-IX 2022</t>
  </si>
  <si>
    <t>X-XI 2021, VIII-IX 2022</t>
  </si>
</sst>
</file>

<file path=xl/styles.xml><?xml version="1.0" encoding="utf-8"?>
<styleSheet xmlns="http://schemas.openxmlformats.org/spreadsheetml/2006/main">
  <numFmts count="5">
    <numFmt numFmtId="7" formatCode="#,##0.00\ &quot;zł&quot;;\-#,##0.00\ &quot;zł&quot;"/>
    <numFmt numFmtId="43" formatCode="_-* #,##0.00\ _z_ł_-;\-* #,##0.00\ _z_ł_-;_-* &quot;-&quot;??\ _z_ł_-;_-@_-"/>
    <numFmt numFmtId="164" formatCode="_-* #,##0\ _z_ł_-;\-* #,##0\ _z_ł_-;_-* &quot;-&quot;??\ _z_ł_-;_-@_-"/>
    <numFmt numFmtId="165" formatCode="_-* #,##0.000\ _z_ł_-;\-* #,##0.000\ _z_ł_-;_-* &quot;-&quot;??\ _z_ł_-;_-@_-"/>
    <numFmt numFmtId="166" formatCode="#,##0.00\ &quot;zł&quot;"/>
  </numFmts>
  <fonts count="16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0"/>
      <name val="Arial CE"/>
      <family val="2"/>
      <charset val="238"/>
    </font>
    <font>
      <sz val="11"/>
      <name val="Arial CE"/>
      <family val="2"/>
      <charset val="238"/>
    </font>
    <font>
      <b/>
      <sz val="12"/>
      <name val="Times New Roman"/>
      <family val="1"/>
      <charset val="238"/>
    </font>
    <font>
      <sz val="10"/>
      <name val="Arial CE"/>
      <family val="2"/>
      <charset val="238"/>
    </font>
    <font>
      <b/>
      <i/>
      <sz val="9"/>
      <name val="Arial CE"/>
      <family val="2"/>
      <charset val="238"/>
    </font>
    <font>
      <b/>
      <sz val="11"/>
      <name val="Arial CE"/>
      <family val="2"/>
      <charset val="238"/>
    </font>
    <font>
      <b/>
      <sz val="9"/>
      <name val="Arial CE"/>
      <family val="2"/>
      <charset val="238"/>
    </font>
    <font>
      <sz val="11"/>
      <name val="Arial CE"/>
      <charset val="238"/>
    </font>
    <font>
      <b/>
      <sz val="11"/>
      <name val="Arial CE"/>
      <charset val="238"/>
    </font>
    <font>
      <b/>
      <sz val="11"/>
      <color theme="0" tint="-0.249977111117893"/>
      <name val="Arial CE"/>
      <family val="2"/>
      <charset val="238"/>
    </font>
    <font>
      <b/>
      <sz val="10"/>
      <color theme="1"/>
      <name val="Arial CE"/>
      <family val="2"/>
      <charset val="238"/>
    </font>
    <font>
      <b/>
      <sz val="9"/>
      <color theme="1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8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Fill="1"/>
    <xf numFmtId="0" fontId="4" fillId="0" borderId="0" xfId="0" applyFont="1" applyAlignment="1">
      <alignment horizontal="left"/>
    </xf>
    <xf numFmtId="0" fontId="0" fillId="0" borderId="0" xfId="0" applyFill="1" applyBorder="1" applyAlignment="1">
      <alignment horizontal="center"/>
    </xf>
    <xf numFmtId="0" fontId="8" fillId="0" borderId="0" xfId="0" applyFont="1" applyAlignment="1">
      <alignment horizontal="left"/>
    </xf>
    <xf numFmtId="165" fontId="5" fillId="0" borderId="0" xfId="1" applyNumberFormat="1" applyFont="1"/>
    <xf numFmtId="0" fontId="5" fillId="0" borderId="0" xfId="0" applyFont="1" applyAlignment="1">
      <alignment vertical="center"/>
    </xf>
    <xf numFmtId="0" fontId="5" fillId="0" borderId="0" xfId="0" applyFont="1" applyBorder="1"/>
    <xf numFmtId="0" fontId="10" fillId="0" borderId="0" xfId="0" applyFont="1" applyFill="1" applyBorder="1" applyAlignment="1">
      <alignment horizontal="center"/>
    </xf>
    <xf numFmtId="1" fontId="5" fillId="0" borderId="1" xfId="0" applyNumberFormat="1" applyFont="1" applyBorder="1" applyAlignment="1">
      <alignment vertical="center" wrapText="1"/>
    </xf>
    <xf numFmtId="0" fontId="9" fillId="0" borderId="0" xfId="0" applyFont="1" applyFill="1"/>
    <xf numFmtId="164" fontId="5" fillId="0" borderId="1" xfId="1" applyNumberFormat="1" applyFont="1" applyBorder="1" applyAlignment="1">
      <alignment vertical="center"/>
    </xf>
    <xf numFmtId="0" fontId="5" fillId="0" borderId="0" xfId="0" applyFont="1" applyAlignment="1">
      <alignment horizontal="left"/>
    </xf>
    <xf numFmtId="1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1" fontId="7" fillId="0" borderId="1" xfId="0" applyNumberFormat="1" applyFont="1" applyBorder="1" applyAlignment="1" applyProtection="1">
      <alignment horizontal="center" vertical="center"/>
    </xf>
    <xf numFmtId="3" fontId="5" fillId="0" borderId="1" xfId="0" applyNumberFormat="1" applyFont="1" applyBorder="1" applyAlignment="1" applyProtection="1">
      <alignment horizontal="center" vertical="center" wrapText="1"/>
    </xf>
    <xf numFmtId="0" fontId="9" fillId="0" borderId="0" xfId="0" applyFont="1" applyBorder="1"/>
    <xf numFmtId="1" fontId="9" fillId="0" borderId="0" xfId="0" applyNumberFormat="1" applyFont="1" applyAlignment="1">
      <alignment vertical="center"/>
    </xf>
    <xf numFmtId="1" fontId="9" fillId="0" borderId="1" xfId="0" applyNumberFormat="1" applyFont="1" applyBorder="1" applyAlignment="1">
      <alignment horizontal="center" vertical="center"/>
    </xf>
    <xf numFmtId="1" fontId="9" fillId="0" borderId="1" xfId="2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1" fontId="7" fillId="0" borderId="2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vertical="center" wrapText="1"/>
    </xf>
    <xf numFmtId="1" fontId="11" fillId="0" borderId="1" xfId="0" applyNumberFormat="1" applyFont="1" applyBorder="1" applyAlignment="1">
      <alignment vertical="center" wrapText="1"/>
    </xf>
    <xf numFmtId="1" fontId="11" fillId="0" borderId="2" xfId="0" applyNumberFormat="1" applyFont="1" applyBorder="1" applyAlignment="1">
      <alignment vertical="center" wrapText="1"/>
    </xf>
    <xf numFmtId="3" fontId="5" fillId="0" borderId="2" xfId="0" applyNumberFormat="1" applyFont="1" applyBorder="1" applyAlignment="1" applyProtection="1">
      <alignment horizontal="center" vertical="center" wrapText="1"/>
    </xf>
    <xf numFmtId="164" fontId="5" fillId="0" borderId="2" xfId="1" applyNumberFormat="1" applyFont="1" applyBorder="1" applyAlignment="1">
      <alignment vertical="center"/>
    </xf>
    <xf numFmtId="1" fontId="9" fillId="0" borderId="2" xfId="0" applyNumberFormat="1" applyFont="1" applyBorder="1" applyAlignment="1">
      <alignment horizontal="center" vertical="center"/>
    </xf>
    <xf numFmtId="1" fontId="9" fillId="0" borderId="2" xfId="2" applyNumberFormat="1" applyFont="1" applyBorder="1" applyAlignment="1">
      <alignment vertical="center"/>
    </xf>
    <xf numFmtId="1" fontId="5" fillId="0" borderId="3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vertical="center" wrapText="1"/>
    </xf>
    <xf numFmtId="3" fontId="5" fillId="0" borderId="3" xfId="0" applyNumberFormat="1" applyFont="1" applyBorder="1" applyAlignment="1" applyProtection="1">
      <alignment horizontal="center" vertical="center" wrapText="1"/>
    </xf>
    <xf numFmtId="164" fontId="5" fillId="0" borderId="3" xfId="1" applyNumberFormat="1" applyFont="1" applyBorder="1" applyAlignment="1">
      <alignment vertical="center"/>
    </xf>
    <xf numFmtId="1" fontId="5" fillId="0" borderId="3" xfId="2" applyNumberFormat="1" applyFont="1" applyBorder="1" applyAlignment="1">
      <alignment vertical="center"/>
    </xf>
    <xf numFmtId="1" fontId="7" fillId="0" borderId="3" xfId="0" applyNumberFormat="1" applyFont="1" applyBorder="1" applyAlignment="1">
      <alignment horizontal="center" vertical="center"/>
    </xf>
    <xf numFmtId="1" fontId="11" fillId="0" borderId="3" xfId="0" applyNumberFormat="1" applyFont="1" applyBorder="1" applyAlignment="1">
      <alignment vertical="center" wrapText="1"/>
    </xf>
    <xf numFmtId="1" fontId="9" fillId="0" borderId="3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 applyProtection="1">
      <alignment horizontal="center" vertical="center" wrapText="1"/>
    </xf>
    <xf numFmtId="164" fontId="5" fillId="0" borderId="4" xfId="0" applyNumberFormat="1" applyFont="1" applyBorder="1" applyAlignment="1" applyProtection="1">
      <alignment vertical="center" wrapText="1"/>
    </xf>
    <xf numFmtId="3" fontId="10" fillId="3" borderId="5" xfId="0" applyNumberFormat="1" applyFont="1" applyFill="1" applyBorder="1" applyAlignment="1" applyProtection="1">
      <alignment horizontal="center" vertical="top" wrapText="1"/>
    </xf>
    <xf numFmtId="1" fontId="10" fillId="0" borderId="6" xfId="0" applyNumberFormat="1" applyFont="1" applyFill="1" applyBorder="1" applyAlignment="1" applyProtection="1">
      <alignment horizontal="center" vertical="top" wrapText="1"/>
    </xf>
    <xf numFmtId="0" fontId="9" fillId="0" borderId="7" xfId="0" applyNumberFormat="1" applyFont="1" applyFill="1" applyBorder="1" applyAlignment="1" applyProtection="1">
      <alignment horizontal="left" vertical="top" wrapText="1"/>
    </xf>
    <xf numFmtId="3" fontId="10" fillId="0" borderId="7" xfId="0" applyNumberFormat="1" applyFont="1" applyFill="1" applyBorder="1" applyAlignment="1" applyProtection="1">
      <alignment horizontal="center" vertical="top" wrapText="1"/>
    </xf>
    <xf numFmtId="3" fontId="10" fillId="2" borderId="7" xfId="0" applyNumberFormat="1" applyFont="1" applyFill="1" applyBorder="1" applyAlignment="1" applyProtection="1">
      <alignment horizontal="center" vertical="top" wrapText="1"/>
    </xf>
    <xf numFmtId="3" fontId="10" fillId="3" borderId="7" xfId="0" applyNumberFormat="1" applyFont="1" applyFill="1" applyBorder="1" applyAlignment="1" applyProtection="1">
      <alignment horizontal="center" vertical="top" wrapText="1"/>
    </xf>
    <xf numFmtId="3" fontId="10" fillId="3" borderId="7" xfId="0" applyNumberFormat="1" applyFont="1" applyFill="1" applyBorder="1" applyAlignment="1" applyProtection="1">
      <alignment horizontal="center" vertical="top" wrapText="1"/>
      <protection locked="0"/>
    </xf>
    <xf numFmtId="0" fontId="10" fillId="3" borderId="7" xfId="0" applyFont="1" applyFill="1" applyBorder="1" applyAlignment="1" applyProtection="1">
      <alignment horizontal="center" vertical="top" wrapText="1"/>
      <protection locked="0"/>
    </xf>
    <xf numFmtId="1" fontId="7" fillId="0" borderId="6" xfId="0" applyNumberFormat="1" applyFont="1" applyBorder="1" applyAlignment="1" applyProtection="1">
      <alignment horizontal="center" vertical="center"/>
    </xf>
    <xf numFmtId="0" fontId="9" fillId="0" borderId="7" xfId="0" applyNumberFormat="1" applyFont="1" applyBorder="1" applyAlignment="1" applyProtection="1">
      <alignment vertical="center" wrapText="1"/>
    </xf>
    <xf numFmtId="3" fontId="5" fillId="0" borderId="7" xfId="0" applyNumberFormat="1" applyFont="1" applyBorder="1" applyAlignment="1" applyProtection="1">
      <alignment horizontal="center" vertical="center" wrapText="1"/>
    </xf>
    <xf numFmtId="4" fontId="9" fillId="0" borderId="7" xfId="0" applyNumberFormat="1" applyFont="1" applyFill="1" applyBorder="1" applyAlignment="1" applyProtection="1">
      <alignment horizontal="center" vertical="center"/>
    </xf>
    <xf numFmtId="4" fontId="9" fillId="0" borderId="5" xfId="0" applyNumberFormat="1" applyFont="1" applyFill="1" applyBorder="1" applyAlignment="1" applyProtection="1">
      <alignment horizontal="center" vertical="center"/>
    </xf>
    <xf numFmtId="1" fontId="7" fillId="0" borderId="6" xfId="0" applyNumberFormat="1" applyFont="1" applyBorder="1" applyAlignment="1">
      <alignment horizontal="center" vertical="center"/>
    </xf>
    <xf numFmtId="1" fontId="9" fillId="0" borderId="7" xfId="0" applyNumberFormat="1" applyFont="1" applyBorder="1" applyAlignment="1">
      <alignment vertical="center" wrapText="1"/>
    </xf>
    <xf numFmtId="164" fontId="5" fillId="0" borderId="7" xfId="1" applyNumberFormat="1" applyFont="1" applyBorder="1" applyAlignment="1">
      <alignment vertical="center"/>
    </xf>
    <xf numFmtId="1" fontId="9" fillId="0" borderId="7" xfId="0" applyNumberFormat="1" applyFont="1" applyBorder="1" applyAlignment="1">
      <alignment horizontal="center" vertical="center"/>
    </xf>
    <xf numFmtId="43" fontId="9" fillId="0" borderId="7" xfId="1" applyFont="1" applyBorder="1" applyAlignment="1">
      <alignment vertical="center"/>
    </xf>
    <xf numFmtId="1" fontId="9" fillId="0" borderId="7" xfId="2" applyNumberFormat="1" applyFont="1" applyBorder="1" applyAlignment="1">
      <alignment vertical="center"/>
    </xf>
    <xf numFmtId="1" fontId="9" fillId="0" borderId="7" xfId="0" applyNumberFormat="1" applyFont="1" applyBorder="1" applyAlignment="1" applyProtection="1">
      <alignment vertical="center"/>
    </xf>
    <xf numFmtId="1" fontId="9" fillId="0" borderId="5" xfId="0" applyNumberFormat="1" applyFont="1" applyBorder="1" applyAlignment="1" applyProtection="1">
      <alignment vertical="center"/>
    </xf>
    <xf numFmtId="1" fontId="5" fillId="0" borderId="7" xfId="0" applyNumberFormat="1" applyFont="1" applyBorder="1" applyAlignment="1">
      <alignment horizontal="center" vertical="center"/>
    </xf>
    <xf numFmtId="43" fontId="5" fillId="0" borderId="7" xfId="1" applyFont="1" applyBorder="1" applyAlignment="1">
      <alignment vertical="center"/>
    </xf>
    <xf numFmtId="1" fontId="5" fillId="0" borderId="7" xfId="2" applyNumberFormat="1" applyFont="1" applyBorder="1" applyAlignment="1">
      <alignment vertical="center"/>
    </xf>
    <xf numFmtId="1" fontId="5" fillId="0" borderId="7" xfId="0" applyNumberFormat="1" applyFont="1" applyBorder="1" applyAlignment="1" applyProtection="1">
      <alignment vertical="center"/>
    </xf>
    <xf numFmtId="1" fontId="5" fillId="0" borderId="5" xfId="0" applyNumberFormat="1" applyFont="1" applyBorder="1" applyAlignment="1" applyProtection="1">
      <alignment vertical="center"/>
    </xf>
    <xf numFmtId="1" fontId="9" fillId="0" borderId="7" xfId="0" applyNumberFormat="1" applyFont="1" applyBorder="1" applyAlignment="1">
      <alignment vertical="center"/>
    </xf>
    <xf numFmtId="1" fontId="7" fillId="0" borderId="3" xfId="0" applyNumberFormat="1" applyFont="1" applyBorder="1" applyAlignment="1" applyProtection="1">
      <alignment horizontal="center" vertical="center"/>
    </xf>
    <xf numFmtId="0" fontId="5" fillId="0" borderId="3" xfId="0" applyNumberFormat="1" applyFont="1" applyBorder="1" applyAlignment="1" applyProtection="1">
      <alignment vertical="center" wrapText="1"/>
    </xf>
    <xf numFmtId="4" fontId="5" fillId="0" borderId="3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Border="1" applyAlignment="1" applyProtection="1">
      <alignment vertical="center" wrapText="1"/>
    </xf>
    <xf numFmtId="4" fontId="5" fillId="0" borderId="9" xfId="0" applyNumberFormat="1" applyFont="1" applyFill="1" applyBorder="1" applyAlignment="1" applyProtection="1">
      <alignment horizontal="center" vertical="center"/>
    </xf>
    <xf numFmtId="3" fontId="5" fillId="0" borderId="10" xfId="0" applyNumberFormat="1" applyFont="1" applyBorder="1" applyAlignment="1" applyProtection="1">
      <alignment horizontal="center" vertical="center" wrapText="1"/>
    </xf>
    <xf numFmtId="164" fontId="5" fillId="0" borderId="10" xfId="0" applyNumberFormat="1" applyFont="1" applyBorder="1" applyAlignment="1" applyProtection="1">
      <alignment vertical="center"/>
    </xf>
    <xf numFmtId="3" fontId="12" fillId="0" borderId="8" xfId="0" applyNumberFormat="1" applyFont="1" applyBorder="1" applyAlignment="1" applyProtection="1">
      <alignment horizontal="center" vertical="center"/>
    </xf>
    <xf numFmtId="164" fontId="12" fillId="0" borderId="9" xfId="0" applyNumberFormat="1" applyFont="1" applyBorder="1" applyAlignment="1" applyProtection="1">
      <alignment vertical="center"/>
    </xf>
    <xf numFmtId="1" fontId="2" fillId="4" borderId="1" xfId="0" applyNumberFormat="1" applyFont="1" applyFill="1" applyBorder="1" applyAlignment="1" applyProtection="1">
      <alignment horizontal="center" vertical="top" wrapText="1"/>
    </xf>
    <xf numFmtId="0" fontId="2" fillId="4" borderId="1" xfId="0" applyNumberFormat="1" applyFont="1" applyFill="1" applyBorder="1" applyAlignment="1" applyProtection="1">
      <alignment horizontal="center" vertical="top" wrapText="1"/>
    </xf>
    <xf numFmtId="4" fontId="2" fillId="4" borderId="8" xfId="0" applyNumberFormat="1" applyFont="1" applyFill="1" applyBorder="1" applyAlignment="1" applyProtection="1">
      <alignment horizontal="center" vertical="top" wrapText="1"/>
    </xf>
    <xf numFmtId="4" fontId="2" fillId="4" borderId="1" xfId="0" applyNumberFormat="1" applyFont="1" applyFill="1" applyBorder="1" applyAlignment="1" applyProtection="1">
      <alignment horizontal="center" vertical="top" wrapText="1"/>
    </xf>
    <xf numFmtId="4" fontId="2" fillId="4" borderId="11" xfId="0" applyNumberFormat="1" applyFont="1" applyFill="1" applyBorder="1" applyAlignment="1" applyProtection="1">
      <alignment horizontal="center" vertical="top" wrapText="1"/>
    </xf>
    <xf numFmtId="4" fontId="2" fillId="4" borderId="11" xfId="0" applyNumberFormat="1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4" fontId="2" fillId="4" borderId="2" xfId="0" applyNumberFormat="1" applyFont="1" applyFill="1" applyBorder="1" applyAlignment="1" applyProtection="1">
      <alignment horizontal="center" vertical="top" wrapText="1"/>
    </xf>
    <xf numFmtId="1" fontId="10" fillId="4" borderId="2" xfId="0" applyNumberFormat="1" applyFont="1" applyFill="1" applyBorder="1" applyAlignment="1" applyProtection="1">
      <alignment horizontal="center" vertical="top" wrapText="1"/>
    </xf>
    <xf numFmtId="0" fontId="10" fillId="4" borderId="2" xfId="0" applyNumberFormat="1" applyFont="1" applyFill="1" applyBorder="1" applyAlignment="1" applyProtection="1">
      <alignment horizontal="center" vertical="top" wrapText="1"/>
    </xf>
    <xf numFmtId="3" fontId="10" fillId="4" borderId="12" xfId="0" applyNumberFormat="1" applyFont="1" applyFill="1" applyBorder="1" applyAlignment="1" applyProtection="1">
      <alignment horizontal="center" vertical="top" wrapText="1"/>
    </xf>
    <xf numFmtId="3" fontId="10" fillId="4" borderId="2" xfId="0" applyNumberFormat="1" applyFont="1" applyFill="1" applyBorder="1" applyAlignment="1" applyProtection="1">
      <alignment horizontal="center" vertical="top" wrapText="1"/>
    </xf>
    <xf numFmtId="3" fontId="10" fillId="4" borderId="11" xfId="0" applyNumberFormat="1" applyFont="1" applyFill="1" applyBorder="1" applyAlignment="1" applyProtection="1">
      <alignment horizontal="center" vertical="top" wrapText="1"/>
    </xf>
    <xf numFmtId="3" fontId="10" fillId="4" borderId="2" xfId="0" applyNumberFormat="1" applyFont="1" applyFill="1" applyBorder="1" applyAlignment="1" applyProtection="1">
      <alignment horizontal="center" vertical="top" wrapText="1"/>
      <protection locked="0"/>
    </xf>
    <xf numFmtId="0" fontId="10" fillId="4" borderId="2" xfId="0" applyFont="1" applyFill="1" applyBorder="1" applyAlignment="1" applyProtection="1">
      <alignment horizontal="center" vertical="top" wrapText="1"/>
      <protection locked="0"/>
    </xf>
    <xf numFmtId="0" fontId="13" fillId="0" borderId="0" xfId="0" applyFont="1" applyAlignment="1">
      <alignment vertical="center"/>
    </xf>
    <xf numFmtId="1" fontId="14" fillId="4" borderId="1" xfId="0" applyNumberFormat="1" applyFont="1" applyFill="1" applyBorder="1" applyAlignment="1" applyProtection="1">
      <alignment horizontal="center" vertical="top" wrapText="1"/>
    </xf>
    <xf numFmtId="0" fontId="14" fillId="4" borderId="1" xfId="0" applyNumberFormat="1" applyFont="1" applyFill="1" applyBorder="1" applyAlignment="1" applyProtection="1">
      <alignment horizontal="center" vertical="top" wrapText="1"/>
    </xf>
    <xf numFmtId="4" fontId="14" fillId="4" borderId="8" xfId="0" applyNumberFormat="1" applyFont="1" applyFill="1" applyBorder="1" applyAlignment="1" applyProtection="1">
      <alignment horizontal="center" vertical="top" wrapText="1"/>
    </xf>
    <xf numFmtId="4" fontId="14" fillId="4" borderId="1" xfId="0" applyNumberFormat="1" applyFont="1" applyFill="1" applyBorder="1" applyAlignment="1" applyProtection="1">
      <alignment horizontal="center" vertical="top" wrapText="1"/>
    </xf>
    <xf numFmtId="4" fontId="14" fillId="4" borderId="11" xfId="0" applyNumberFormat="1" applyFont="1" applyFill="1" applyBorder="1" applyAlignment="1" applyProtection="1">
      <alignment horizontal="center" vertical="top" wrapText="1"/>
    </xf>
    <xf numFmtId="4" fontId="14" fillId="4" borderId="11" xfId="0" applyNumberFormat="1" applyFont="1" applyFill="1" applyBorder="1" applyAlignment="1" applyProtection="1">
      <alignment horizontal="center" vertical="top" wrapText="1"/>
      <protection locked="0"/>
    </xf>
    <xf numFmtId="0" fontId="14" fillId="4" borderId="2" xfId="0" applyFont="1" applyFill="1" applyBorder="1" applyAlignment="1" applyProtection="1">
      <alignment horizontal="center" vertical="top" wrapText="1"/>
      <protection locked="0"/>
    </xf>
    <xf numFmtId="4" fontId="14" fillId="4" borderId="2" xfId="0" applyNumberFormat="1" applyFont="1" applyFill="1" applyBorder="1" applyAlignment="1" applyProtection="1">
      <alignment horizontal="center" vertical="top" wrapText="1"/>
    </xf>
    <xf numFmtId="1" fontId="15" fillId="4" borderId="2" xfId="0" applyNumberFormat="1" applyFont="1" applyFill="1" applyBorder="1" applyAlignment="1" applyProtection="1">
      <alignment horizontal="center" vertical="top" wrapText="1"/>
    </xf>
    <xf numFmtId="0" fontId="15" fillId="4" borderId="2" xfId="0" applyNumberFormat="1" applyFont="1" applyFill="1" applyBorder="1" applyAlignment="1" applyProtection="1">
      <alignment horizontal="center" vertical="top" wrapText="1"/>
    </xf>
    <xf numFmtId="3" fontId="15" fillId="4" borderId="12" xfId="0" applyNumberFormat="1" applyFont="1" applyFill="1" applyBorder="1" applyAlignment="1" applyProtection="1">
      <alignment horizontal="center" vertical="top" wrapText="1"/>
    </xf>
    <xf numFmtId="3" fontId="15" fillId="4" borderId="2" xfId="0" applyNumberFormat="1" applyFont="1" applyFill="1" applyBorder="1" applyAlignment="1" applyProtection="1">
      <alignment horizontal="center" vertical="top" wrapText="1"/>
    </xf>
    <xf numFmtId="3" fontId="15" fillId="4" borderId="11" xfId="0" applyNumberFormat="1" applyFont="1" applyFill="1" applyBorder="1" applyAlignment="1" applyProtection="1">
      <alignment horizontal="center" vertical="top" wrapText="1"/>
    </xf>
    <xf numFmtId="3" fontId="15" fillId="4" borderId="2" xfId="0" applyNumberFormat="1" applyFont="1" applyFill="1" applyBorder="1" applyAlignment="1" applyProtection="1">
      <alignment horizontal="center" vertical="top" wrapText="1"/>
      <protection locked="0"/>
    </xf>
    <xf numFmtId="0" fontId="15" fillId="4" borderId="2" xfId="0" applyFont="1" applyFill="1" applyBorder="1" applyAlignment="1" applyProtection="1">
      <alignment horizontal="center" vertical="top" wrapText="1"/>
      <protection locked="0"/>
    </xf>
    <xf numFmtId="3" fontId="12" fillId="0" borderId="13" xfId="0" applyNumberFormat="1" applyFont="1" applyBorder="1" applyAlignment="1" applyProtection="1">
      <alignment horizontal="center" vertical="center"/>
    </xf>
    <xf numFmtId="3" fontId="5" fillId="0" borderId="0" xfId="0" applyNumberFormat="1" applyFont="1" applyBorder="1" applyAlignment="1" applyProtection="1">
      <alignment horizontal="center" vertical="center" wrapText="1"/>
    </xf>
    <xf numFmtId="3" fontId="5" fillId="0" borderId="14" xfId="0" applyNumberFormat="1" applyFont="1" applyBorder="1" applyAlignment="1" applyProtection="1">
      <alignment horizontal="center" vertical="center" wrapText="1"/>
    </xf>
    <xf numFmtId="9" fontId="5" fillId="0" borderId="3" xfId="0" applyNumberFormat="1" applyFont="1" applyFill="1" applyBorder="1" applyAlignment="1" applyProtection="1">
      <alignment horizontal="center" vertical="center"/>
    </xf>
    <xf numFmtId="9" fontId="5" fillId="0" borderId="1" xfId="0" applyNumberFormat="1" applyFont="1" applyFill="1" applyBorder="1" applyAlignment="1" applyProtection="1">
      <alignment horizontal="center" vertical="center"/>
    </xf>
    <xf numFmtId="9" fontId="9" fillId="0" borderId="3" xfId="2" applyNumberFormat="1" applyFont="1" applyBorder="1" applyAlignment="1">
      <alignment vertical="center"/>
    </xf>
    <xf numFmtId="9" fontId="9" fillId="0" borderId="1" xfId="2" applyNumberFormat="1" applyFont="1" applyBorder="1" applyAlignment="1">
      <alignment vertical="center"/>
    </xf>
    <xf numFmtId="9" fontId="9" fillId="0" borderId="2" xfId="2" applyNumberFormat="1" applyFont="1" applyBorder="1" applyAlignment="1">
      <alignment vertical="center"/>
    </xf>
    <xf numFmtId="9" fontId="5" fillId="0" borderId="3" xfId="2" applyNumberFormat="1" applyFont="1" applyBorder="1" applyAlignment="1">
      <alignment vertical="center"/>
    </xf>
    <xf numFmtId="166" fontId="5" fillId="0" borderId="3" xfId="0" applyNumberFormat="1" applyFont="1" applyBorder="1" applyAlignment="1" applyProtection="1">
      <alignment vertical="center"/>
    </xf>
    <xf numFmtId="166" fontId="11" fillId="0" borderId="3" xfId="0" applyNumberFormat="1" applyFont="1" applyBorder="1" applyAlignment="1" applyProtection="1">
      <alignment vertical="center"/>
    </xf>
    <xf numFmtId="166" fontId="5" fillId="0" borderId="3" xfId="0" applyNumberFormat="1" applyFont="1" applyFill="1" applyBorder="1" applyAlignment="1" applyProtection="1">
      <alignment horizontal="center" vertical="center"/>
    </xf>
    <xf numFmtId="166" fontId="5" fillId="0" borderId="3" xfId="0" applyNumberFormat="1" applyFont="1" applyFill="1" applyBorder="1" applyAlignment="1" applyProtection="1">
      <alignment horizontal="right" vertical="center"/>
    </xf>
    <xf numFmtId="166" fontId="12" fillId="0" borderId="1" xfId="0" applyNumberFormat="1" applyFont="1" applyFill="1" applyBorder="1" applyAlignment="1" applyProtection="1">
      <alignment horizontal="right" vertical="center"/>
    </xf>
    <xf numFmtId="166" fontId="9" fillId="0" borderId="2" xfId="0" applyNumberFormat="1" applyFont="1" applyBorder="1" applyAlignment="1" applyProtection="1">
      <alignment vertical="center"/>
    </xf>
    <xf numFmtId="166" fontId="9" fillId="0" borderId="1" xfId="0" applyNumberFormat="1" applyFont="1" applyBorder="1" applyAlignment="1" applyProtection="1">
      <alignment vertical="center"/>
    </xf>
    <xf numFmtId="166" fontId="12" fillId="0" borderId="3" xfId="0" applyNumberFormat="1" applyFont="1" applyBorder="1" applyAlignment="1" applyProtection="1">
      <alignment vertical="center"/>
    </xf>
    <xf numFmtId="7" fontId="11" fillId="0" borderId="3" xfId="0" applyNumberFormat="1" applyFont="1" applyBorder="1" applyAlignment="1">
      <alignment horizontal="center" vertical="center"/>
    </xf>
    <xf numFmtId="7" fontId="9" fillId="0" borderId="2" xfId="1" applyNumberFormat="1" applyFont="1" applyBorder="1" applyAlignment="1">
      <alignment horizontal="center" vertical="center"/>
    </xf>
    <xf numFmtId="166" fontId="12" fillId="0" borderId="1" xfId="0" applyNumberFormat="1" applyFont="1" applyFill="1" applyBorder="1" applyAlignment="1" applyProtection="1">
      <alignment horizontal="center" vertical="center"/>
    </xf>
    <xf numFmtId="7" fontId="11" fillId="0" borderId="3" xfId="1" applyNumberFormat="1" applyFont="1" applyBorder="1" applyAlignment="1">
      <alignment horizontal="center" vertical="center"/>
    </xf>
    <xf numFmtId="7" fontId="12" fillId="0" borderId="1" xfId="1" applyNumberFormat="1" applyFont="1" applyBorder="1" applyAlignment="1">
      <alignment horizontal="center" vertical="center"/>
    </xf>
    <xf numFmtId="7" fontId="9" fillId="0" borderId="3" xfId="1" applyNumberFormat="1" applyFont="1" applyBorder="1" applyAlignment="1">
      <alignment horizontal="center" vertical="center"/>
    </xf>
    <xf numFmtId="166" fontId="9" fillId="0" borderId="3" xfId="0" applyNumberFormat="1" applyFont="1" applyBorder="1" applyAlignment="1" applyProtection="1">
      <alignment horizontal="center" vertical="center"/>
    </xf>
    <xf numFmtId="166" fontId="9" fillId="0" borderId="2" xfId="0" applyNumberFormat="1" applyFont="1" applyBorder="1" applyAlignment="1" applyProtection="1">
      <alignment horizontal="center" vertical="center"/>
    </xf>
    <xf numFmtId="166" fontId="11" fillId="0" borderId="3" xfId="0" applyNumberFormat="1" applyFont="1" applyBorder="1" applyAlignment="1" applyProtection="1">
      <alignment horizontal="center" vertical="center"/>
    </xf>
    <xf numFmtId="166" fontId="9" fillId="0" borderId="1" xfId="0" applyNumberFormat="1" applyFont="1" applyBorder="1" applyAlignment="1" applyProtection="1">
      <alignment horizontal="center" vertical="center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3"/>
  <sheetViews>
    <sheetView tabSelected="1" view="pageLayout" topLeftCell="A25" zoomScaleSheetLayoutView="87" workbookViewId="0">
      <selection activeCell="G34" sqref="G34"/>
    </sheetView>
  </sheetViews>
  <sheetFormatPr defaultRowHeight="14.25"/>
  <cols>
    <col min="1" max="1" width="3.85546875" style="2" customWidth="1"/>
    <col min="2" max="2" width="27.140625" style="3" customWidth="1"/>
    <col min="3" max="3" width="4.5703125" style="1" customWidth="1"/>
    <col min="4" max="4" width="22.28515625" style="1" customWidth="1"/>
    <col min="5" max="5" width="13.140625" style="1" customWidth="1"/>
    <col min="6" max="6" width="11.42578125" style="1" customWidth="1"/>
    <col min="7" max="7" width="19" style="1" customWidth="1"/>
    <col min="8" max="8" width="6" style="1" customWidth="1"/>
    <col min="9" max="9" width="11.42578125" style="1" customWidth="1"/>
    <col min="10" max="10" width="20.42578125" style="1" customWidth="1"/>
    <col min="11" max="11" width="0.140625" style="1" customWidth="1"/>
    <col min="12" max="16384" width="9.140625" style="1"/>
  </cols>
  <sheetData>
    <row r="1" spans="1:14" ht="14.25" customHeight="1">
      <c r="B1" s="136"/>
      <c r="C1" s="136"/>
      <c r="D1" s="136"/>
      <c r="E1" s="136"/>
      <c r="F1" s="136"/>
      <c r="G1" s="136"/>
      <c r="H1" s="136"/>
      <c r="I1" s="136"/>
      <c r="J1" s="136"/>
    </row>
    <row r="2" spans="1:14" ht="16.5" customHeight="1">
      <c r="B2" s="137"/>
      <c r="C2" s="137"/>
      <c r="D2" s="137"/>
      <c r="E2" s="137"/>
      <c r="F2" s="137"/>
      <c r="G2" s="137"/>
      <c r="H2" s="137"/>
      <c r="I2" s="137"/>
      <c r="J2" s="137"/>
    </row>
    <row r="4" spans="1:14" s="5" customFormat="1" ht="31.5" customHeight="1">
      <c r="A4" s="94" t="s">
        <v>2</v>
      </c>
      <c r="B4" s="95" t="s">
        <v>8</v>
      </c>
      <c r="C4" s="96" t="s">
        <v>3</v>
      </c>
      <c r="D4" s="96" t="s">
        <v>42</v>
      </c>
      <c r="E4" s="97" t="s">
        <v>9</v>
      </c>
      <c r="F4" s="98" t="s">
        <v>6</v>
      </c>
      <c r="G4" s="99" t="s">
        <v>4</v>
      </c>
      <c r="H4" s="100" t="s">
        <v>0</v>
      </c>
      <c r="I4" s="101" t="s">
        <v>7</v>
      </c>
      <c r="J4" s="101" t="s">
        <v>1</v>
      </c>
    </row>
    <row r="5" spans="1:14" s="10" customFormat="1" ht="12" customHeight="1">
      <c r="A5" s="102">
        <v>1</v>
      </c>
      <c r="B5" s="103">
        <v>2</v>
      </c>
      <c r="C5" s="104">
        <v>4</v>
      </c>
      <c r="D5" s="104">
        <v>5</v>
      </c>
      <c r="E5" s="105">
        <v>6</v>
      </c>
      <c r="F5" s="106">
        <v>7</v>
      </c>
      <c r="G5" s="107">
        <v>8</v>
      </c>
      <c r="H5" s="108">
        <v>9</v>
      </c>
      <c r="I5" s="105">
        <v>10</v>
      </c>
      <c r="J5" s="105">
        <v>11</v>
      </c>
    </row>
    <row r="6" spans="1:14" s="10" customFormat="1" ht="21.75" customHeight="1" thickBot="1">
      <c r="A6" s="43"/>
      <c r="B6" s="44" t="s">
        <v>37</v>
      </c>
      <c r="C6" s="45"/>
      <c r="D6" s="45"/>
      <c r="E6" s="46"/>
      <c r="F6" s="47"/>
      <c r="G6" s="48"/>
      <c r="H6" s="49"/>
      <c r="I6" s="47"/>
      <c r="J6" s="42"/>
    </row>
    <row r="7" spans="1:14" s="10" customFormat="1" ht="21.75" customHeight="1">
      <c r="A7" s="69">
        <v>1</v>
      </c>
      <c r="B7" s="70" t="s">
        <v>10</v>
      </c>
      <c r="C7" s="40" t="s">
        <v>5</v>
      </c>
      <c r="D7" s="40" t="s">
        <v>47</v>
      </c>
      <c r="E7" s="41">
        <v>32000</v>
      </c>
      <c r="F7" s="71"/>
      <c r="G7" s="120">
        <f>E7*F7</f>
        <v>0</v>
      </c>
      <c r="H7" s="112"/>
      <c r="I7" s="121">
        <f>F7+H7*F7</f>
        <v>0</v>
      </c>
      <c r="J7" s="120">
        <f>E7*I7</f>
        <v>0</v>
      </c>
    </row>
    <row r="8" spans="1:14" s="9" customFormat="1" ht="21" customHeight="1">
      <c r="A8" s="17"/>
      <c r="B8" s="72"/>
      <c r="C8" s="76"/>
      <c r="D8" s="109"/>
      <c r="E8" s="77" t="s">
        <v>41</v>
      </c>
      <c r="F8" s="73"/>
      <c r="G8" s="128">
        <f>SUM(G7)</f>
        <v>0</v>
      </c>
      <c r="H8" s="113"/>
      <c r="I8" s="122"/>
      <c r="J8" s="128">
        <f>SUM(J7)</f>
        <v>0</v>
      </c>
    </row>
    <row r="9" spans="1:14" s="19" customFormat="1" ht="21.75" customHeight="1" thickBot="1">
      <c r="A9" s="50"/>
      <c r="B9" s="51" t="s">
        <v>38</v>
      </c>
      <c r="C9" s="74"/>
      <c r="D9" s="110"/>
      <c r="E9" s="75"/>
      <c r="F9" s="53"/>
      <c r="G9" s="53"/>
      <c r="H9" s="53"/>
      <c r="I9" s="53"/>
      <c r="J9" s="54"/>
    </row>
    <row r="10" spans="1:14" s="20" customFormat="1" ht="21.75" customHeight="1">
      <c r="A10" s="37">
        <v>1</v>
      </c>
      <c r="B10" s="33" t="s">
        <v>11</v>
      </c>
      <c r="C10" s="34" t="s">
        <v>5</v>
      </c>
      <c r="D10" s="18" t="s">
        <v>47</v>
      </c>
      <c r="E10" s="35">
        <v>14000</v>
      </c>
      <c r="F10" s="39"/>
      <c r="G10" s="126">
        <f>E10*F10</f>
        <v>0</v>
      </c>
      <c r="H10" s="114"/>
      <c r="I10" s="119">
        <f>F10+H10*F10</f>
        <v>0</v>
      </c>
      <c r="J10" s="134">
        <f>E10*I10</f>
        <v>0</v>
      </c>
    </row>
    <row r="11" spans="1:14" s="23" customFormat="1" ht="21.75" customHeight="1">
      <c r="A11" s="15">
        <v>2</v>
      </c>
      <c r="B11" s="11" t="s">
        <v>12</v>
      </c>
      <c r="C11" s="18" t="s">
        <v>5</v>
      </c>
      <c r="D11" s="18" t="s">
        <v>47</v>
      </c>
      <c r="E11" s="13">
        <v>5500</v>
      </c>
      <c r="F11" s="21"/>
      <c r="G11" s="126">
        <f t="shared" ref="G11:G19" si="0">E11*F11</f>
        <v>0</v>
      </c>
      <c r="H11" s="115"/>
      <c r="I11" s="119">
        <f t="shared" ref="I11:I19" si="1">F11+H11*F11</f>
        <v>0</v>
      </c>
      <c r="J11" s="134">
        <f t="shared" ref="J11:J18" si="2">E11*I11</f>
        <v>0</v>
      </c>
    </row>
    <row r="12" spans="1:14" s="23" customFormat="1" ht="21.75" customHeight="1">
      <c r="A12" s="15">
        <v>3</v>
      </c>
      <c r="B12" s="11" t="s">
        <v>13</v>
      </c>
      <c r="C12" s="18" t="s">
        <v>5</v>
      </c>
      <c r="D12" s="18" t="s">
        <v>47</v>
      </c>
      <c r="E12" s="13">
        <v>3500</v>
      </c>
      <c r="F12" s="21"/>
      <c r="G12" s="126">
        <f t="shared" si="0"/>
        <v>0</v>
      </c>
      <c r="H12" s="115"/>
      <c r="I12" s="119">
        <f t="shared" si="1"/>
        <v>0</v>
      </c>
      <c r="J12" s="134">
        <f t="shared" si="2"/>
        <v>0</v>
      </c>
    </row>
    <row r="13" spans="1:14" s="23" customFormat="1" ht="21.75" customHeight="1">
      <c r="A13" s="15">
        <v>4</v>
      </c>
      <c r="B13" s="11" t="s">
        <v>14</v>
      </c>
      <c r="C13" s="18" t="s">
        <v>5</v>
      </c>
      <c r="D13" s="18" t="s">
        <v>47</v>
      </c>
      <c r="E13" s="13">
        <v>700</v>
      </c>
      <c r="F13" s="21"/>
      <c r="G13" s="126">
        <f t="shared" si="0"/>
        <v>0</v>
      </c>
      <c r="H13" s="115"/>
      <c r="I13" s="119">
        <f t="shared" si="1"/>
        <v>0</v>
      </c>
      <c r="J13" s="134">
        <f t="shared" si="2"/>
        <v>0</v>
      </c>
    </row>
    <row r="14" spans="1:14" s="23" customFormat="1" ht="21.75" customHeight="1">
      <c r="A14" s="15">
        <v>5</v>
      </c>
      <c r="B14" s="11" t="s">
        <v>15</v>
      </c>
      <c r="C14" s="18" t="s">
        <v>5</v>
      </c>
      <c r="D14" s="18" t="s">
        <v>47</v>
      </c>
      <c r="E14" s="13">
        <v>2400</v>
      </c>
      <c r="F14" s="21"/>
      <c r="G14" s="126">
        <f t="shared" si="0"/>
        <v>0</v>
      </c>
      <c r="H14" s="115"/>
      <c r="I14" s="119">
        <f t="shared" si="1"/>
        <v>0</v>
      </c>
      <c r="J14" s="134">
        <f t="shared" si="2"/>
        <v>0</v>
      </c>
    </row>
    <row r="15" spans="1:14" s="23" customFormat="1" ht="21.75" customHeight="1">
      <c r="A15" s="15">
        <v>6</v>
      </c>
      <c r="B15" s="11" t="s">
        <v>16</v>
      </c>
      <c r="C15" s="18" t="s">
        <v>5</v>
      </c>
      <c r="D15" s="18" t="s">
        <v>47</v>
      </c>
      <c r="E15" s="13">
        <v>1500</v>
      </c>
      <c r="F15" s="21"/>
      <c r="G15" s="126">
        <f t="shared" si="0"/>
        <v>0</v>
      </c>
      <c r="H15" s="115"/>
      <c r="I15" s="119">
        <f t="shared" si="1"/>
        <v>0</v>
      </c>
      <c r="J15" s="134">
        <f t="shared" si="2"/>
        <v>0</v>
      </c>
    </row>
    <row r="16" spans="1:14" s="23" customFormat="1" ht="21.75" customHeight="1">
      <c r="A16" s="15">
        <v>7</v>
      </c>
      <c r="B16" s="11" t="s">
        <v>17</v>
      </c>
      <c r="C16" s="18" t="s">
        <v>5</v>
      </c>
      <c r="D16" s="18" t="s">
        <v>47</v>
      </c>
      <c r="E16" s="13">
        <v>3500</v>
      </c>
      <c r="F16" s="21"/>
      <c r="G16" s="126">
        <f t="shared" si="0"/>
        <v>0</v>
      </c>
      <c r="H16" s="115"/>
      <c r="I16" s="119">
        <f t="shared" si="1"/>
        <v>0</v>
      </c>
      <c r="J16" s="134">
        <f t="shared" si="2"/>
        <v>0</v>
      </c>
      <c r="N16" s="93"/>
    </row>
    <row r="17" spans="1:10" s="23" customFormat="1" ht="21.75" customHeight="1">
      <c r="A17" s="15">
        <v>8</v>
      </c>
      <c r="B17" s="11" t="s">
        <v>18</v>
      </c>
      <c r="C17" s="18" t="s">
        <v>5</v>
      </c>
      <c r="D17" s="18" t="s">
        <v>48</v>
      </c>
      <c r="E17" s="13">
        <v>200</v>
      </c>
      <c r="F17" s="21"/>
      <c r="G17" s="126">
        <f t="shared" si="0"/>
        <v>0</v>
      </c>
      <c r="H17" s="115"/>
      <c r="I17" s="119">
        <f t="shared" si="1"/>
        <v>0</v>
      </c>
      <c r="J17" s="134">
        <f t="shared" si="2"/>
        <v>0</v>
      </c>
    </row>
    <row r="18" spans="1:10" s="23" customFormat="1" ht="21.75" customHeight="1">
      <c r="A18" s="15">
        <v>9</v>
      </c>
      <c r="B18" s="11" t="s">
        <v>19</v>
      </c>
      <c r="C18" s="18" t="s">
        <v>5</v>
      </c>
      <c r="D18" s="18" t="s">
        <v>48</v>
      </c>
      <c r="E18" s="13">
        <v>200</v>
      </c>
      <c r="F18" s="21"/>
      <c r="G18" s="126">
        <f t="shared" si="0"/>
        <v>0</v>
      </c>
      <c r="H18" s="115"/>
      <c r="I18" s="119">
        <f t="shared" si="1"/>
        <v>0</v>
      </c>
      <c r="J18" s="134">
        <f t="shared" si="2"/>
        <v>0</v>
      </c>
    </row>
    <row r="19" spans="1:10" s="23" customFormat="1" ht="21.75" customHeight="1">
      <c r="A19" s="24">
        <v>10</v>
      </c>
      <c r="B19" s="25" t="s">
        <v>20</v>
      </c>
      <c r="C19" s="28" t="s">
        <v>5</v>
      </c>
      <c r="D19" s="18" t="s">
        <v>48</v>
      </c>
      <c r="E19" s="29">
        <v>200</v>
      </c>
      <c r="F19" s="30"/>
      <c r="G19" s="126">
        <f t="shared" si="0"/>
        <v>0</v>
      </c>
      <c r="H19" s="116"/>
      <c r="I19" s="119">
        <f t="shared" si="1"/>
        <v>0</v>
      </c>
      <c r="J19" s="134">
        <f>E19*I19</f>
        <v>0</v>
      </c>
    </row>
    <row r="20" spans="1:10" s="23" customFormat="1" ht="21.75" customHeight="1">
      <c r="A20" s="24"/>
      <c r="B20" s="25"/>
      <c r="C20" s="76"/>
      <c r="D20" s="109"/>
      <c r="E20" s="77" t="s">
        <v>41</v>
      </c>
      <c r="F20" s="30"/>
      <c r="G20" s="127">
        <f>SUM(G10:G19)</f>
        <v>0</v>
      </c>
      <c r="H20" s="31"/>
      <c r="I20" s="123"/>
      <c r="J20" s="133">
        <f>SUM(J10:J19)</f>
        <v>0</v>
      </c>
    </row>
    <row r="21" spans="1:10" s="23" customFormat="1" ht="21.75" customHeight="1" thickBot="1">
      <c r="A21" s="55"/>
      <c r="B21" s="68" t="s">
        <v>39</v>
      </c>
      <c r="C21" s="52"/>
      <c r="D21" s="52"/>
      <c r="E21" s="57"/>
      <c r="F21" s="58"/>
      <c r="G21" s="59"/>
      <c r="H21" s="60"/>
      <c r="I21" s="61"/>
      <c r="J21" s="62"/>
    </row>
    <row r="22" spans="1:10" s="8" customFormat="1" ht="21.75" customHeight="1">
      <c r="A22" s="37">
        <v>1</v>
      </c>
      <c r="B22" s="33" t="s">
        <v>21</v>
      </c>
      <c r="C22" s="34" t="s">
        <v>5</v>
      </c>
      <c r="D22" s="111" t="s">
        <v>47</v>
      </c>
      <c r="E22" s="35">
        <v>700</v>
      </c>
      <c r="F22" s="39"/>
      <c r="G22" s="129">
        <f>E22*F22</f>
        <v>0</v>
      </c>
      <c r="H22" s="114"/>
      <c r="I22" s="119">
        <f>F22+H22*F22</f>
        <v>0</v>
      </c>
      <c r="J22" s="134">
        <f>E22*I22</f>
        <v>0</v>
      </c>
    </row>
    <row r="23" spans="1:10" s="8" customFormat="1" ht="21.75" customHeight="1">
      <c r="A23" s="15">
        <v>2</v>
      </c>
      <c r="B23" s="11" t="s">
        <v>22</v>
      </c>
      <c r="C23" s="18" t="s">
        <v>5</v>
      </c>
      <c r="D23" s="18" t="s">
        <v>47</v>
      </c>
      <c r="E23" s="13">
        <v>1200</v>
      </c>
      <c r="F23" s="21"/>
      <c r="G23" s="129">
        <f>E23*F23</f>
        <v>0</v>
      </c>
      <c r="H23" s="115"/>
      <c r="I23" s="119">
        <f>F23+H23*F23</f>
        <v>0</v>
      </c>
      <c r="J23" s="134">
        <f>E23*I23</f>
        <v>0</v>
      </c>
    </row>
    <row r="24" spans="1:10" s="8" customFormat="1" ht="22.5" customHeight="1">
      <c r="A24" s="15"/>
      <c r="B24" s="11"/>
      <c r="C24" s="76"/>
      <c r="D24" s="109"/>
      <c r="E24" s="77" t="s">
        <v>41</v>
      </c>
      <c r="F24" s="21"/>
      <c r="G24" s="130">
        <f>SUM(G22:G23)</f>
        <v>0</v>
      </c>
      <c r="H24" s="22"/>
      <c r="I24" s="124"/>
      <c r="J24" s="135">
        <f>SUM(J22:J23)</f>
        <v>0</v>
      </c>
    </row>
    <row r="25" spans="1:10" s="8" customFormat="1" ht="31.5" customHeight="1">
      <c r="A25" s="78" t="s">
        <v>2</v>
      </c>
      <c r="B25" s="79" t="s">
        <v>8</v>
      </c>
      <c r="C25" s="80" t="s">
        <v>3</v>
      </c>
      <c r="D25" s="80" t="s">
        <v>42</v>
      </c>
      <c r="E25" s="81" t="s">
        <v>9</v>
      </c>
      <c r="F25" s="82" t="s">
        <v>6</v>
      </c>
      <c r="G25" s="83" t="s">
        <v>4</v>
      </c>
      <c r="H25" s="84" t="s">
        <v>0</v>
      </c>
      <c r="I25" s="85" t="s">
        <v>7</v>
      </c>
      <c r="J25" s="85" t="s">
        <v>1</v>
      </c>
    </row>
    <row r="26" spans="1:10" s="8" customFormat="1" ht="12" customHeight="1">
      <c r="A26" s="86">
        <v>1</v>
      </c>
      <c r="B26" s="87">
        <v>2</v>
      </c>
      <c r="C26" s="88">
        <v>4</v>
      </c>
      <c r="D26" s="88">
        <v>5</v>
      </c>
      <c r="E26" s="89">
        <v>6</v>
      </c>
      <c r="F26" s="90">
        <v>7</v>
      </c>
      <c r="G26" s="91">
        <v>8</v>
      </c>
      <c r="H26" s="92">
        <v>9</v>
      </c>
      <c r="I26" s="89">
        <v>10</v>
      </c>
      <c r="J26" s="89">
        <v>11</v>
      </c>
    </row>
    <row r="27" spans="1:10" s="8" customFormat="1" ht="21" customHeight="1" thickBot="1">
      <c r="A27" s="55"/>
      <c r="B27" s="68" t="s">
        <v>40</v>
      </c>
      <c r="C27" s="52"/>
      <c r="D27" s="52"/>
      <c r="E27" s="57"/>
      <c r="F27" s="58"/>
      <c r="G27" s="59"/>
      <c r="H27" s="60"/>
      <c r="I27" s="61"/>
      <c r="J27" s="62"/>
    </row>
    <row r="28" spans="1:10" s="8" customFormat="1" ht="21.75" customHeight="1">
      <c r="A28" s="37">
        <v>1</v>
      </c>
      <c r="B28" s="38" t="s">
        <v>23</v>
      </c>
      <c r="C28" s="34" t="s">
        <v>5</v>
      </c>
      <c r="D28" s="111" t="s">
        <v>49</v>
      </c>
      <c r="E28" s="35">
        <v>100</v>
      </c>
      <c r="F28" s="39"/>
      <c r="G28" s="129">
        <f>E28*F28</f>
        <v>0</v>
      </c>
      <c r="H28" s="114"/>
      <c r="I28" s="119">
        <f>F28+H28*F28</f>
        <v>0</v>
      </c>
      <c r="J28" s="134">
        <f>E28*I28</f>
        <v>0</v>
      </c>
    </row>
    <row r="29" spans="1:10" s="8" customFormat="1" ht="21.75" customHeight="1">
      <c r="A29" s="15">
        <v>2</v>
      </c>
      <c r="B29" s="26" t="s">
        <v>24</v>
      </c>
      <c r="C29" s="18" t="s">
        <v>5</v>
      </c>
      <c r="D29" s="18" t="s">
        <v>50</v>
      </c>
      <c r="E29" s="13">
        <v>40</v>
      </c>
      <c r="F29" s="21"/>
      <c r="G29" s="129">
        <f t="shared" ref="G29:G39" si="3">E29*F29</f>
        <v>0</v>
      </c>
      <c r="H29" s="115"/>
      <c r="I29" s="119">
        <f t="shared" ref="I29:I39" si="4">F29+H29*F29</f>
        <v>0</v>
      </c>
      <c r="J29" s="134">
        <f t="shared" ref="J29:J39" si="5">E29*I29</f>
        <v>0</v>
      </c>
    </row>
    <row r="30" spans="1:10" s="8" customFormat="1" ht="21.75" customHeight="1">
      <c r="A30" s="15">
        <v>3</v>
      </c>
      <c r="B30" s="26" t="s">
        <v>25</v>
      </c>
      <c r="C30" s="18" t="s">
        <v>5</v>
      </c>
      <c r="D30" s="18" t="s">
        <v>51</v>
      </c>
      <c r="E30" s="13">
        <v>600</v>
      </c>
      <c r="F30" s="21"/>
      <c r="G30" s="129">
        <f t="shared" si="3"/>
        <v>0</v>
      </c>
      <c r="H30" s="115"/>
      <c r="I30" s="119">
        <f t="shared" si="4"/>
        <v>0</v>
      </c>
      <c r="J30" s="134">
        <f t="shared" si="5"/>
        <v>0</v>
      </c>
    </row>
    <row r="31" spans="1:10" ht="22.5" customHeight="1">
      <c r="A31" s="15">
        <v>4</v>
      </c>
      <c r="B31" s="26" t="s">
        <v>26</v>
      </c>
      <c r="C31" s="18" t="s">
        <v>5</v>
      </c>
      <c r="D31" s="18" t="s">
        <v>52</v>
      </c>
      <c r="E31" s="13">
        <v>160</v>
      </c>
      <c r="F31" s="21"/>
      <c r="G31" s="129">
        <f t="shared" si="3"/>
        <v>0</v>
      </c>
      <c r="H31" s="115"/>
      <c r="I31" s="119">
        <f t="shared" si="4"/>
        <v>0</v>
      </c>
      <c r="J31" s="134">
        <f t="shared" si="5"/>
        <v>0</v>
      </c>
    </row>
    <row r="32" spans="1:10" ht="22.5" customHeight="1">
      <c r="A32" s="15">
        <v>5</v>
      </c>
      <c r="B32" s="26" t="s">
        <v>27</v>
      </c>
      <c r="C32" s="18" t="s">
        <v>5</v>
      </c>
      <c r="D32" s="18" t="s">
        <v>51</v>
      </c>
      <c r="E32" s="13">
        <v>600</v>
      </c>
      <c r="F32" s="21"/>
      <c r="G32" s="129">
        <f t="shared" si="3"/>
        <v>0</v>
      </c>
      <c r="H32" s="115"/>
      <c r="I32" s="119">
        <f t="shared" si="4"/>
        <v>0</v>
      </c>
      <c r="J32" s="134">
        <f t="shared" si="5"/>
        <v>0</v>
      </c>
    </row>
    <row r="33" spans="1:10" ht="21" customHeight="1">
      <c r="A33" s="15">
        <v>6</v>
      </c>
      <c r="B33" s="26" t="s">
        <v>28</v>
      </c>
      <c r="C33" s="18" t="s">
        <v>5</v>
      </c>
      <c r="D33" s="18" t="s">
        <v>53</v>
      </c>
      <c r="E33" s="13">
        <v>170</v>
      </c>
      <c r="F33" s="21"/>
      <c r="G33" s="129">
        <f t="shared" si="3"/>
        <v>0</v>
      </c>
      <c r="H33" s="115"/>
      <c r="I33" s="119">
        <f t="shared" si="4"/>
        <v>0</v>
      </c>
      <c r="J33" s="134">
        <f t="shared" si="5"/>
        <v>0</v>
      </c>
    </row>
    <row r="34" spans="1:10" ht="24" customHeight="1">
      <c r="A34" s="15">
        <v>7</v>
      </c>
      <c r="B34" s="26" t="s">
        <v>29</v>
      </c>
      <c r="C34" s="18" t="s">
        <v>5</v>
      </c>
      <c r="D34" s="18" t="s">
        <v>53</v>
      </c>
      <c r="E34" s="13">
        <v>1200</v>
      </c>
      <c r="F34" s="21"/>
      <c r="G34" s="129">
        <f t="shared" si="3"/>
        <v>0</v>
      </c>
      <c r="H34" s="115"/>
      <c r="I34" s="119">
        <f t="shared" si="4"/>
        <v>0</v>
      </c>
      <c r="J34" s="134">
        <f t="shared" si="5"/>
        <v>0</v>
      </c>
    </row>
    <row r="35" spans="1:10" ht="21.75" customHeight="1">
      <c r="A35" s="15">
        <v>8</v>
      </c>
      <c r="B35" s="26" t="s">
        <v>30</v>
      </c>
      <c r="C35" s="18" t="s">
        <v>5</v>
      </c>
      <c r="D35" s="18" t="s">
        <v>53</v>
      </c>
      <c r="E35" s="13">
        <v>1500</v>
      </c>
      <c r="F35" s="21"/>
      <c r="G35" s="129">
        <f t="shared" si="3"/>
        <v>0</v>
      </c>
      <c r="H35" s="115"/>
      <c r="I35" s="119">
        <f t="shared" si="4"/>
        <v>0</v>
      </c>
      <c r="J35" s="134">
        <f t="shared" si="5"/>
        <v>0</v>
      </c>
    </row>
    <row r="36" spans="1:10" ht="21.75" customHeight="1">
      <c r="A36" s="15">
        <v>9</v>
      </c>
      <c r="B36" s="26" t="s">
        <v>31</v>
      </c>
      <c r="C36" s="18" t="s">
        <v>5</v>
      </c>
      <c r="D36" s="18" t="s">
        <v>47</v>
      </c>
      <c r="E36" s="13">
        <v>300</v>
      </c>
      <c r="F36" s="21"/>
      <c r="G36" s="129">
        <f t="shared" si="3"/>
        <v>0</v>
      </c>
      <c r="H36" s="115"/>
      <c r="I36" s="119">
        <f t="shared" si="4"/>
        <v>0</v>
      </c>
      <c r="J36" s="134">
        <f t="shared" si="5"/>
        <v>0</v>
      </c>
    </row>
    <row r="37" spans="1:10" ht="21.75" customHeight="1">
      <c r="A37" s="15">
        <v>10</v>
      </c>
      <c r="B37" s="26" t="s">
        <v>32</v>
      </c>
      <c r="C37" s="18" t="s">
        <v>5</v>
      </c>
      <c r="D37" s="18" t="s">
        <v>51</v>
      </c>
      <c r="E37" s="13">
        <v>60</v>
      </c>
      <c r="F37" s="21"/>
      <c r="G37" s="129">
        <f t="shared" si="3"/>
        <v>0</v>
      </c>
      <c r="H37" s="115"/>
      <c r="I37" s="119">
        <f t="shared" si="4"/>
        <v>0</v>
      </c>
      <c r="J37" s="134">
        <f t="shared" si="5"/>
        <v>0</v>
      </c>
    </row>
    <row r="38" spans="1:10" ht="21.75" customHeight="1">
      <c r="A38" s="15">
        <v>11</v>
      </c>
      <c r="B38" s="26" t="s">
        <v>33</v>
      </c>
      <c r="C38" s="18" t="s">
        <v>5</v>
      </c>
      <c r="D38" s="18" t="s">
        <v>54</v>
      </c>
      <c r="E38" s="13">
        <v>20</v>
      </c>
      <c r="F38" s="21"/>
      <c r="G38" s="129">
        <f t="shared" si="3"/>
        <v>0</v>
      </c>
      <c r="H38" s="115"/>
      <c r="I38" s="119">
        <f t="shared" si="4"/>
        <v>0</v>
      </c>
      <c r="J38" s="134">
        <f t="shared" si="5"/>
        <v>0</v>
      </c>
    </row>
    <row r="39" spans="1:10" ht="21.75" customHeight="1">
      <c r="A39" s="24">
        <v>12</v>
      </c>
      <c r="B39" s="27" t="s">
        <v>34</v>
      </c>
      <c r="C39" s="28" t="s">
        <v>5</v>
      </c>
      <c r="D39" s="18" t="s">
        <v>55</v>
      </c>
      <c r="E39" s="29">
        <v>200</v>
      </c>
      <c r="F39" s="30"/>
      <c r="G39" s="129">
        <f t="shared" si="3"/>
        <v>0</v>
      </c>
      <c r="H39" s="116"/>
      <c r="I39" s="119">
        <f t="shared" si="4"/>
        <v>0</v>
      </c>
      <c r="J39" s="134">
        <f t="shared" si="5"/>
        <v>0</v>
      </c>
    </row>
    <row r="40" spans="1:10" ht="21.75" customHeight="1">
      <c r="A40" s="24"/>
      <c r="B40" s="27"/>
      <c r="C40" s="76"/>
      <c r="D40" s="109"/>
      <c r="E40" s="77" t="s">
        <v>41</v>
      </c>
      <c r="F40" s="30"/>
      <c r="G40" s="127">
        <f>SUM(G28:G39)</f>
        <v>0</v>
      </c>
      <c r="H40" s="31"/>
      <c r="I40" s="123"/>
      <c r="J40" s="133">
        <f>SUM(J28:J39)</f>
        <v>0</v>
      </c>
    </row>
    <row r="41" spans="1:10" ht="21.75" customHeight="1" thickBot="1">
      <c r="A41" s="55"/>
      <c r="B41" s="56" t="s">
        <v>36</v>
      </c>
      <c r="C41" s="52"/>
      <c r="D41" s="52"/>
      <c r="E41" s="57"/>
      <c r="F41" s="63"/>
      <c r="G41" s="64"/>
      <c r="H41" s="65"/>
      <c r="I41" s="66"/>
      <c r="J41" s="67"/>
    </row>
    <row r="42" spans="1:10" ht="21.75" customHeight="1">
      <c r="A42" s="32">
        <v>1</v>
      </c>
      <c r="B42" s="33" t="s">
        <v>35</v>
      </c>
      <c r="C42" s="34" t="s">
        <v>5</v>
      </c>
      <c r="D42" s="111" t="s">
        <v>47</v>
      </c>
      <c r="E42" s="35">
        <v>2000</v>
      </c>
      <c r="F42" s="32"/>
      <c r="G42" s="129">
        <f>E42*F42</f>
        <v>0</v>
      </c>
      <c r="H42" s="117"/>
      <c r="I42" s="118">
        <f>F42+H42*F42</f>
        <v>0</v>
      </c>
      <c r="J42" s="134">
        <f>E42*I42</f>
        <v>0</v>
      </c>
    </row>
    <row r="43" spans="1:10" ht="21.75" customHeight="1">
      <c r="A43" s="32">
        <v>2</v>
      </c>
      <c r="B43" s="33" t="s">
        <v>43</v>
      </c>
      <c r="C43" s="34" t="s">
        <v>5</v>
      </c>
      <c r="D43" s="18" t="s">
        <v>47</v>
      </c>
      <c r="E43" s="35">
        <v>150</v>
      </c>
      <c r="F43" s="32"/>
      <c r="G43" s="129">
        <f t="shared" ref="G43:G46" si="6">E43*F43</f>
        <v>0</v>
      </c>
      <c r="H43" s="117"/>
      <c r="I43" s="118">
        <f t="shared" ref="I43:I46" si="7">F43+H43*F43</f>
        <v>0</v>
      </c>
      <c r="J43" s="134">
        <f t="shared" ref="J43:J46" si="8">E43*I43</f>
        <v>0</v>
      </c>
    </row>
    <row r="44" spans="1:10" ht="21.75" customHeight="1">
      <c r="A44" s="32">
        <v>3</v>
      </c>
      <c r="B44" s="33" t="s">
        <v>45</v>
      </c>
      <c r="C44" s="34" t="s">
        <v>5</v>
      </c>
      <c r="D44" s="18" t="s">
        <v>47</v>
      </c>
      <c r="E44" s="35">
        <v>150</v>
      </c>
      <c r="F44" s="32"/>
      <c r="G44" s="129">
        <f t="shared" si="6"/>
        <v>0</v>
      </c>
      <c r="H44" s="117"/>
      <c r="I44" s="118">
        <f t="shared" si="7"/>
        <v>0</v>
      </c>
      <c r="J44" s="134">
        <f t="shared" si="8"/>
        <v>0</v>
      </c>
    </row>
    <row r="45" spans="1:10" ht="21.75" customHeight="1">
      <c r="A45" s="32">
        <v>4</v>
      </c>
      <c r="B45" s="33" t="s">
        <v>44</v>
      </c>
      <c r="C45" s="34" t="s">
        <v>5</v>
      </c>
      <c r="D45" s="18" t="s">
        <v>47</v>
      </c>
      <c r="E45" s="35">
        <v>10</v>
      </c>
      <c r="F45" s="32"/>
      <c r="G45" s="129">
        <f t="shared" si="6"/>
        <v>0</v>
      </c>
      <c r="H45" s="117"/>
      <c r="I45" s="118">
        <f t="shared" si="7"/>
        <v>0</v>
      </c>
      <c r="J45" s="134">
        <f t="shared" si="8"/>
        <v>0</v>
      </c>
    </row>
    <row r="46" spans="1:10" ht="21.75" customHeight="1">
      <c r="A46" s="32">
        <v>5</v>
      </c>
      <c r="B46" s="33" t="s">
        <v>46</v>
      </c>
      <c r="C46" s="34" t="s">
        <v>5</v>
      </c>
      <c r="D46" s="18" t="s">
        <v>47</v>
      </c>
      <c r="E46" s="35">
        <v>10</v>
      </c>
      <c r="F46" s="32"/>
      <c r="G46" s="129">
        <f t="shared" si="6"/>
        <v>0</v>
      </c>
      <c r="H46" s="117"/>
      <c r="I46" s="118">
        <f t="shared" si="7"/>
        <v>0</v>
      </c>
      <c r="J46" s="134">
        <f t="shared" si="8"/>
        <v>0</v>
      </c>
    </row>
    <row r="47" spans="1:10" ht="21.75" customHeight="1">
      <c r="A47" s="32"/>
      <c r="B47" s="33"/>
      <c r="C47" s="76"/>
      <c r="D47" s="109"/>
      <c r="E47" s="77" t="s">
        <v>41</v>
      </c>
      <c r="F47" s="32"/>
      <c r="G47" s="131">
        <f>SUM(G42:G46)</f>
        <v>0</v>
      </c>
      <c r="H47" s="36"/>
      <c r="I47" s="125"/>
      <c r="J47" s="132">
        <f>SUM(J42:J46)</f>
        <v>0</v>
      </c>
    </row>
    <row r="48" spans="1:10" ht="21" customHeight="1">
      <c r="B48" s="12"/>
    </row>
    <row r="49" spans="1:10" s="14" customFormat="1" ht="21.75" customHeight="1">
      <c r="A49" s="2"/>
      <c r="B49" s="3"/>
      <c r="C49" s="1"/>
      <c r="D49" s="1"/>
      <c r="E49" s="1"/>
      <c r="F49" s="7"/>
      <c r="G49" s="1"/>
      <c r="H49" s="6"/>
      <c r="I49" s="1"/>
      <c r="J49" s="1"/>
    </row>
    <row r="50" spans="1:10" s="14" customFormat="1" ht="21" customHeight="1">
      <c r="A50" s="2"/>
      <c r="B50" s="3"/>
      <c r="C50" s="1"/>
      <c r="D50" s="1"/>
      <c r="E50" s="1"/>
      <c r="F50" s="1"/>
      <c r="G50" s="1"/>
      <c r="H50" s="1"/>
      <c r="I50" s="1"/>
      <c r="J50" s="1"/>
    </row>
    <row r="51" spans="1:10" s="14" customFormat="1" ht="21" customHeight="1">
      <c r="A51" s="4"/>
      <c r="B51" s="3"/>
      <c r="C51" s="1"/>
      <c r="D51" s="1"/>
      <c r="E51" s="1"/>
      <c r="F51" s="1"/>
      <c r="G51" s="1"/>
      <c r="H51" s="1"/>
      <c r="I51" s="1"/>
      <c r="J51" s="1"/>
    </row>
    <row r="52" spans="1:10" s="14" customFormat="1" ht="21" customHeight="1">
      <c r="A52" s="2"/>
      <c r="B52" s="136"/>
      <c r="C52" s="136"/>
      <c r="D52" s="136"/>
      <c r="E52" s="136"/>
      <c r="F52" s="136"/>
      <c r="G52" s="136"/>
      <c r="H52" s="136"/>
      <c r="I52" s="136"/>
      <c r="J52" s="136"/>
    </row>
    <row r="53" spans="1:10" s="14" customFormat="1" ht="21" customHeight="1">
      <c r="A53" s="2"/>
      <c r="B53" s="137"/>
      <c r="C53" s="137"/>
      <c r="D53" s="137"/>
      <c r="E53" s="137"/>
      <c r="F53" s="137"/>
      <c r="G53" s="137"/>
      <c r="H53" s="137"/>
      <c r="I53" s="137"/>
      <c r="J53" s="137"/>
    </row>
    <row r="54" spans="1:10" s="14" customFormat="1" ht="18.75" customHeight="1">
      <c r="A54" s="2"/>
      <c r="B54" s="3"/>
      <c r="C54" s="1"/>
      <c r="D54" s="1"/>
      <c r="E54" s="1"/>
      <c r="F54" s="1"/>
      <c r="G54" s="1"/>
      <c r="H54" s="1"/>
      <c r="I54" s="1"/>
      <c r="J54" s="1"/>
    </row>
    <row r="55" spans="1:10" ht="21" customHeight="1">
      <c r="B55" s="12"/>
    </row>
    <row r="56" spans="1:10" ht="21" customHeight="1">
      <c r="B56" s="12"/>
      <c r="H56" s="16"/>
    </row>
    <row r="57" spans="1:10" ht="21" customHeight="1">
      <c r="F57" s="7"/>
      <c r="H57" s="6"/>
    </row>
    <row r="58" spans="1:10" ht="21" customHeight="1">
      <c r="A58" s="4"/>
    </row>
    <row r="59" spans="1:10" ht="21" customHeight="1">
      <c r="B59" s="136"/>
      <c r="C59" s="136"/>
      <c r="D59" s="136"/>
      <c r="E59" s="136"/>
      <c r="F59" s="136"/>
      <c r="G59" s="136"/>
      <c r="H59" s="136"/>
      <c r="I59" s="136"/>
      <c r="J59" s="136"/>
    </row>
    <row r="60" spans="1:10" ht="21" customHeight="1">
      <c r="B60" s="137"/>
      <c r="C60" s="137"/>
      <c r="D60" s="137"/>
      <c r="E60" s="137"/>
      <c r="F60" s="137"/>
      <c r="G60" s="137"/>
      <c r="H60" s="137"/>
      <c r="I60" s="137"/>
      <c r="J60" s="137"/>
    </row>
    <row r="61" spans="1:10" ht="21" customHeight="1"/>
    <row r="62" spans="1:10" ht="15">
      <c r="B62" s="12"/>
      <c r="H62" s="16"/>
    </row>
    <row r="63" spans="1:10" ht="15">
      <c r="B63" s="12"/>
      <c r="H63" s="16"/>
    </row>
  </sheetData>
  <mergeCells count="6">
    <mergeCell ref="B59:J59"/>
    <mergeCell ref="B60:J60"/>
    <mergeCell ref="B2:J2"/>
    <mergeCell ref="B1:J1"/>
    <mergeCell ref="B52:J52"/>
    <mergeCell ref="B53:J53"/>
  </mergeCells>
  <phoneticPr fontId="0" type="noConversion"/>
  <printOptions horizontalCentered="1"/>
  <pageMargins left="0.39370078740157483" right="0.39370078740157483" top="0.78740157480314965" bottom="0.59055118110236227" header="0.39370078740157483" footer="0.39370078740157483"/>
  <pageSetup paperSize="9" scale="93" fitToWidth="3" fitToHeight="3" orientation="landscape" r:id="rId1"/>
  <headerFooter alignWithMargins="0">
    <oddHeader>&amp;L120/2021&amp;C&amp;"Arial CE,Pogrubiony"Formularz cenowy
Dostawy sukcesywne ziemniaków, warzyw i owoców</oddHeader>
    <oddFooter>&amp;RPodpis i pieczęć Wykonawcy</oddFooter>
  </headerFooter>
  <rowBreaks count="1" manualBreakCount="1">
    <brk id="2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Arkusz 1</vt:lpstr>
      <vt:lpstr>'Arkusz 1'!cd</vt:lpstr>
      <vt:lpstr>'Arkusz 1'!Print_Area</vt:lpstr>
      <vt:lpstr>'Arkusz 1'!vgg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2021-09-08T05:42:42Z</cp:lastPrinted>
  <dcterms:created xsi:type="dcterms:W3CDTF">2002-03-01T11:22:29Z</dcterms:created>
  <dcterms:modified xsi:type="dcterms:W3CDTF">2021-09-08T05:44:42Z</dcterms:modified>
</cp:coreProperties>
</file>