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wieceka\AppData\Local\Temp\"/>
    </mc:Choice>
  </mc:AlternateContent>
  <bookViews>
    <workbookView xWindow="0" yWindow="0" windowWidth="19200" windowHeight="10995" activeTab="4"/>
  </bookViews>
  <sheets>
    <sheet name="Zadanie 1" sheetId="61" r:id="rId1"/>
    <sheet name="Zadanie 2" sheetId="62" r:id="rId2"/>
    <sheet name="Zadanie 3" sheetId="63" r:id="rId3"/>
    <sheet name="Zadanie 4" sheetId="64" r:id="rId4"/>
    <sheet name="Zadanie 5" sheetId="66" r:id="rId5"/>
  </sheets>
  <calcPr calcId="152511"/>
</workbook>
</file>

<file path=xl/calcChain.xml><?xml version="1.0" encoding="utf-8"?>
<calcChain xmlns="http://schemas.openxmlformats.org/spreadsheetml/2006/main">
  <c r="H9" i="66" l="1"/>
  <c r="I9" i="66"/>
  <c r="H10" i="66"/>
  <c r="I10" i="66"/>
  <c r="H11" i="66"/>
  <c r="I11" i="66"/>
  <c r="H12" i="66"/>
  <c r="I12" i="66"/>
  <c r="H13" i="66"/>
  <c r="I13" i="66"/>
  <c r="H14" i="66"/>
  <c r="I14" i="66"/>
  <c r="H15" i="66"/>
  <c r="I15" i="66"/>
  <c r="H5" i="64"/>
  <c r="J5" i="64"/>
  <c r="K5" i="64"/>
  <c r="L5" i="64"/>
  <c r="L6" i="64"/>
  <c r="H6" i="64"/>
  <c r="J6" i="64"/>
  <c r="H5" i="63"/>
  <c r="J5" i="63"/>
  <c r="K5" i="63"/>
  <c r="H6" i="63"/>
  <c r="J6" i="63"/>
  <c r="K6" i="63"/>
  <c r="H7" i="63"/>
  <c r="J7" i="63"/>
  <c r="K7" i="63"/>
  <c r="H8" i="63"/>
  <c r="J8" i="63"/>
  <c r="K8" i="63"/>
  <c r="H9" i="63"/>
  <c r="J9" i="63"/>
  <c r="K9" i="63"/>
  <c r="H10" i="63"/>
  <c r="J10" i="63"/>
  <c r="K10" i="63"/>
  <c r="H11" i="63"/>
  <c r="H5" i="62"/>
  <c r="L5" i="62"/>
  <c r="L6" i="62"/>
  <c r="J5" i="62"/>
  <c r="K5" i="62"/>
  <c r="H6" i="62"/>
  <c r="J6" i="62"/>
  <c r="H5" i="61"/>
  <c r="L5" i="61"/>
  <c r="L6" i="61"/>
  <c r="J5" i="61"/>
  <c r="K5" i="61"/>
  <c r="H6" i="61"/>
  <c r="J6" i="61"/>
  <c r="J11" i="63"/>
  <c r="L10" i="63"/>
  <c r="L9" i="63"/>
  <c r="L8" i="63"/>
  <c r="L7" i="63"/>
  <c r="L6" i="63"/>
  <c r="L5" i="63"/>
  <c r="L11" i="63"/>
  <c r="I16" i="66"/>
  <c r="H16" i="66"/>
</calcChain>
</file>

<file path=xl/sharedStrings.xml><?xml version="1.0" encoding="utf-8"?>
<sst xmlns="http://schemas.openxmlformats.org/spreadsheetml/2006/main" count="169" uniqueCount="88">
  <si>
    <t>Wartość brutto</t>
  </si>
  <si>
    <t>Razem</t>
  </si>
  <si>
    <t>Wartość netto</t>
  </si>
  <si>
    <t>Lp</t>
  </si>
  <si>
    <t>Ilość</t>
  </si>
  <si>
    <t>VAT
%</t>
  </si>
  <si>
    <t>szt</t>
  </si>
  <si>
    <t>kpl</t>
  </si>
  <si>
    <t>Razem:</t>
  </si>
  <si>
    <t>para</t>
  </si>
  <si>
    <t xml:space="preserve"> </t>
  </si>
  <si>
    <t>Nazwa artykułu</t>
  </si>
  <si>
    <t>Jm</t>
  </si>
  <si>
    <t>Producent/Kraj</t>
  </si>
  <si>
    <t>Cena jedn. netto</t>
  </si>
  <si>
    <t>Wartość netto
(4 x 7)</t>
  </si>
  <si>
    <t>Wartość VAT 
(8 x 9)</t>
  </si>
  <si>
    <t>Cena jedn. brutto
(7+(7 x 9))</t>
  </si>
  <si>
    <t>Wartość brutto 
(8 + 10)</t>
  </si>
  <si>
    <t>Ilość wymaganych próbek</t>
  </si>
  <si>
    <t>Czepek ochronny pielęgniarski 1 x użyt. z włókniny polipropylenowej, okrągły, ściągany lekką gumką. Znakowany znkiem CE.</t>
  </si>
  <si>
    <t>Fartuch ochronny  1 x użyt. z włókniny polipropylenowej, rękaw długi, wiązany na troki, rozm. L-XXL. Znakowany znkiem CE.</t>
  </si>
  <si>
    <t>Pokrowce ochronne na buty 1 x użytku, włókninowe, antypoślizgowe, ściągane gumką, krótkie. Znakowane znakiem CE.</t>
  </si>
  <si>
    <t>Ubranie ochronne (bluza, spodnie)1 x użyt.  z włókniny polipropylenowej, rozm L-XXL. Znakowane znkiem CE.</t>
  </si>
  <si>
    <t>Fartuch ochronny 1 x użyt., pełnobarierowy,  wiązany na troki, rękaw długi z elastycznym mankietem z dzianiny,  rozm. L-XXL. Zgodny z normą PN-EN 14126.</t>
  </si>
  <si>
    <t>Fartuch zabiegowy z włókniny polipropylenowej, wiązany na troki, rękaw długi z elastycznym mankietem, przód i rękawy nieprzemakalne, rozm L-XXL.Znakowany znakiem CE.</t>
  </si>
  <si>
    <t>Nr katalogowy</t>
  </si>
  <si>
    <t>35.11.34.00-3 Odzież ochronna i zabezpieczająca</t>
  </si>
  <si>
    <r>
      <t xml:space="preserve">Do oferty należy dołączyć </t>
    </r>
    <r>
      <rPr>
        <b/>
        <u/>
        <sz val="9"/>
        <rFont val="Times New Roman"/>
        <family val="1"/>
        <charset val="238"/>
      </rPr>
      <t>oświadczenie Wykonawcy:</t>
    </r>
  </si>
  <si>
    <t>potwierdzające, iż oferowane wyroby w zadaniu nr 3 poz. 1,2,3,5,6 są znakowane znakiem CE i że na wezwanie Zamawiającego -  Wykonawca niezwłocznie prześle kopie kart technicznych dla poszczególnych wyrobów potwierdzających znak CE do 3 dni od wezwania</t>
  </si>
  <si>
    <r>
      <t xml:space="preserve">W celu potwierdzenia, że oferowane wyroby odpowiadają opisowi przedmiotu zamówienia  i zgodności  późniejszych dostaw z ofertą  - </t>
    </r>
    <r>
      <rPr>
        <u/>
        <sz val="9"/>
        <rFont val="Times New Roman"/>
        <family val="1"/>
        <charset val="238"/>
      </rPr>
      <t>Zamawiający wymaga dołączenia próbek</t>
    </r>
    <r>
      <rPr>
        <sz val="9"/>
        <rFont val="Times New Roman"/>
        <family val="1"/>
        <charset val="238"/>
      </rPr>
      <t xml:space="preserve"> w ilościach minimalnych wskazanych w Formularzu asortymentowo cenowym w kolumnie nr 13. Próbki muszą być opisane w sposób umożliwiający ich identyfikację z Wykonawcą oraz z zadaniem i pozycją formularza asortymentowo cenowego  i złożone osobno w trwale zamkniętym opakowaniu z napisem ,,Próbki”.</t>
    </r>
  </si>
  <si>
    <t>Nr katalogowy, rozmiar jeżeli jest wskazany</t>
  </si>
  <si>
    <t>zest</t>
  </si>
  <si>
    <t xml:space="preserve">Wyroby sterylne: </t>
  </si>
  <si>
    <r>
      <t>©</t>
    </r>
    <r>
      <rPr>
        <sz val="7"/>
        <rFont val="Times New Roman"/>
        <family val="1"/>
        <charset val="238"/>
      </rPr>
      <t xml:space="preserve">    </t>
    </r>
    <r>
      <rPr>
        <sz val="9"/>
        <rFont val="Times New Roman"/>
        <family val="1"/>
        <charset val="238"/>
      </rPr>
      <t>opakowane w torbę foliowo-papierową, a zestawy dodatkowo owinięte papierem krepowym lub serwetą narzędziową (w przypadku zestawu gdzie jest ona wymagana),</t>
    </r>
  </si>
  <si>
    <r>
      <t>©</t>
    </r>
    <r>
      <rPr>
        <sz val="7"/>
        <rFont val="Times New Roman"/>
        <family val="1"/>
        <charset val="238"/>
      </rPr>
      <t xml:space="preserve">    </t>
    </r>
    <r>
      <rPr>
        <sz val="9"/>
        <rFont val="Times New Roman"/>
        <family val="1"/>
        <charset val="238"/>
      </rPr>
      <t>w opakowaniu umożliwiającym łatwe, bezpieczne otwarcie przy zachowaniu pełnej sterylności zawartego asortymentu, opakowanie posiadające oznakowanie kierunku otwierania</t>
    </r>
  </si>
  <si>
    <r>
      <t>©</t>
    </r>
    <r>
      <rPr>
        <sz val="7"/>
        <rFont val="Times New Roman"/>
        <family val="1"/>
        <charset val="238"/>
      </rPr>
      <t xml:space="preserve">    </t>
    </r>
    <r>
      <rPr>
        <sz val="9"/>
        <rFont val="Times New Roman"/>
        <family val="1"/>
        <charset val="238"/>
      </rPr>
      <t>dostarczone w opakowaniach zbiorczych zapewniających właściwe warunki przechowywania i dystrybucji.</t>
    </r>
  </si>
  <si>
    <r>
      <t>Wymagania wobec</t>
    </r>
    <r>
      <rPr>
        <u/>
        <sz val="9"/>
        <rFont val="Times New Roman"/>
        <family val="1"/>
        <charset val="238"/>
      </rPr>
      <t xml:space="preserve"> </t>
    </r>
    <r>
      <rPr>
        <b/>
        <u/>
        <sz val="9"/>
        <rFont val="Times New Roman"/>
        <family val="1"/>
        <charset val="238"/>
      </rPr>
      <t>Wykonawcy oświadczenie:</t>
    </r>
  </si>
  <si>
    <r>
      <t>Zestaw sterylnych serwet operacyjnych do zabiegu cięcia cesarskiego wykonanych z laminatu minimum dwuwarstwowego o minimalnej gramaturze 50g/m</t>
    </r>
    <r>
      <rPr>
        <vertAlign val="superscript"/>
        <sz val="8"/>
        <rFont val="Tahoma"/>
        <family val="2"/>
        <charset val="238"/>
      </rPr>
      <t>2</t>
    </r>
    <r>
      <rPr>
        <sz val="8"/>
        <rFont val="Tahoma"/>
        <family val="2"/>
        <charset val="238"/>
      </rPr>
      <t xml:space="preserve"> nieprzemakalnego, chłonnego, pełnobarierowego oraz włókniny bawełnopodobnej w minimalnym składzie: 
1 serweta 180-250 x 240-315 cm z workiem na płyny oraz otworem wypełnionym folią, 
1 serweta dla noworodka z włókniny bawełnopodobnej o minimalnej gramaturze 45g/m</t>
    </r>
    <r>
      <rPr>
        <vertAlign val="superscript"/>
        <sz val="8"/>
        <rFont val="Tahoma"/>
        <family val="2"/>
        <charset val="238"/>
      </rPr>
      <t>2</t>
    </r>
    <r>
      <rPr>
        <sz val="8"/>
        <rFont val="Tahoma"/>
        <family val="2"/>
        <charset val="238"/>
      </rPr>
      <t xml:space="preserve"> 80-90 x 90-95 cm, 
1 serweta na stolik Mayo, 
1 serweta na stolik narzędziowy 140-150 x 180-200 cm    1 przylepiec na ranę poperacyjną   min 10x25cm                                   2 ręczniki celulozowe 33 x 33 cm</t>
    </r>
  </si>
  <si>
    <r>
      <t>©</t>
    </r>
    <r>
      <rPr>
        <sz val="7"/>
        <rFont val="Times New Roman"/>
        <family val="1"/>
        <charset val="238"/>
      </rPr>
      <t xml:space="preserve">    </t>
    </r>
    <r>
      <rPr>
        <sz val="9"/>
        <rFont val="Times New Roman"/>
        <family val="1"/>
        <charset val="238"/>
      </rPr>
      <t>każde opakowanie jednostkowe oferowanego przedmiotu zamówienia musi posiadać naklejkę będącą integralną częścią(etykietę samoprzylepną) pozwalającą na identyfikację zużytego produktu z możliwością wklejenia do dokumentacji medycznej, na wklejanej części musi znajdować się minimum  kod katalogowy produktu, seria oraz data ważności sterylizacji, kod kreskowy,</t>
    </r>
  </si>
  <si>
    <t xml:space="preserve"> iż oferowane wyroby spełniają wymagania normy PN-EN 13795-1,2,3 i że na wezwanie Zamawiającego -  Wykonawca niezwłocznie prześle kopie kart technicznych dla poszczególnych wyrobów potwierdzających w szczególności zgodność z ww. normą i gramaturę surowca, do 3 dni od wezwania</t>
  </si>
  <si>
    <r>
      <t xml:space="preserve">W celu potwierdzenia, że oferowane wyroby odpowiadają opisowi przedmiotu zamówienia  i zgodności  późniejszych dostaw z ofertą  - </t>
    </r>
    <r>
      <rPr>
        <u/>
        <sz val="9"/>
        <rFont val="Times New Roman"/>
        <family val="1"/>
        <charset val="238"/>
      </rPr>
      <t>Zamawiający wymaga dołączenia próbek</t>
    </r>
    <r>
      <rPr>
        <sz val="9"/>
        <rFont val="Times New Roman"/>
        <family val="1"/>
        <charset val="238"/>
      </rPr>
      <t xml:space="preserve"> w ilościach minimalnych wskazanych w Formularzach asortymentowo cenowych w kolumnie nr 13. Próbki muszą być opisane w sposób umożliwiający ich identyfikację z Wykonawcą oraz z zadaniem i pozycją formularza asortymentowo cenowego  i złożone osobno w trwale zamkniętym opakowaniu z napisem ,,Próbki”.</t>
    </r>
  </si>
  <si>
    <r>
      <t>Sterylny zestaw porodowy w składzie:                            1 serweta włókninowo-foliowa 90 x 130 cm, minimum dwuwarstwowa, o minimalnej gramaturze 40g/m</t>
    </r>
    <r>
      <rPr>
        <vertAlign val="superscript"/>
        <sz val="8"/>
        <rFont val="Tahoma"/>
        <family val="2"/>
        <charset val="238"/>
      </rPr>
      <t xml:space="preserve">2                </t>
    </r>
    <r>
      <rPr>
        <sz val="8"/>
        <rFont val="Tahoma"/>
        <family val="2"/>
        <charset val="238"/>
      </rPr>
      <t>6 serwet z włókniny kompresowej 20 x 25 cm o minimalnej gramaturze 40g/m</t>
    </r>
    <r>
      <rPr>
        <vertAlign val="superscript"/>
        <sz val="8"/>
        <rFont val="Tahoma"/>
        <family val="2"/>
        <charset val="238"/>
      </rPr>
      <t xml:space="preserve">2                                                              </t>
    </r>
    <r>
      <rPr>
        <sz val="8"/>
        <rFont val="Tahoma"/>
        <family val="2"/>
        <charset val="238"/>
      </rPr>
      <t>20 kompresów gazowych(8 warstw,17 nitek) 10 x10 cm 2 podkłady chłonne 60 x 90 cm                                       1 kocyk flanelowy 75 x 160 cm                                       1 serweta z włókniny kompresowej 60 x 80 cm o minimalnej gramaturze   40g/m</t>
    </r>
    <r>
      <rPr>
        <vertAlign val="superscript"/>
        <sz val="8"/>
        <rFont val="Tahoma"/>
        <family val="2"/>
        <charset val="238"/>
      </rPr>
      <t xml:space="preserve">2                                                                         </t>
    </r>
    <r>
      <rPr>
        <sz val="8"/>
        <rFont val="Tahoma"/>
        <family val="2"/>
        <charset val="238"/>
      </rPr>
      <t>1 czapeczka dla noworodka                                    Zestaw zawinięty w 1 serwetę włókninowo-foliową 90 x 130 cm, minimum dwuwarstwową o minimalnej gramaturze  40g/m</t>
    </r>
    <r>
      <rPr>
        <vertAlign val="superscript"/>
        <sz val="8"/>
        <rFont val="Tahoma"/>
        <family val="2"/>
        <charset val="238"/>
      </rPr>
      <t>2</t>
    </r>
    <r>
      <rPr>
        <sz val="8"/>
        <rFont val="Tahoma"/>
        <family val="2"/>
        <charset val="238"/>
      </rPr>
      <t xml:space="preserve">                       </t>
    </r>
    <r>
      <rPr>
        <vertAlign val="superscript"/>
        <sz val="8"/>
        <rFont val="Tahoma"/>
        <family val="2"/>
        <charset val="238"/>
      </rPr>
      <t xml:space="preserve">  </t>
    </r>
  </si>
  <si>
    <r>
      <t xml:space="preserve"> -potwierdzajace, iż oferowane wyroby w zadaniu nr 3 poz. 4,</t>
    </r>
    <r>
      <rPr>
        <sz val="9"/>
        <rFont val="Times New Roman"/>
        <family val="1"/>
        <charset val="238"/>
      </rPr>
      <t>spełniają wymagania normy PN-EN 14126 i że na wezwanie Zamawiającego -  Wykonawca niezwłocznie prześle kopie kart technicznych dla poszczególnych wyrobów potwierdzających w szczególności zgodność z wymienioną normą do 3 dni od wezwania</t>
    </r>
  </si>
  <si>
    <t xml:space="preserve">Zadanie nr 1: ZESTAW STERYLNYCH SERWET DO CIĘCIA CESARSKIEGO </t>
  </si>
  <si>
    <t>Zadanie nr 2: ZESTAW STERYLNYCH SERWET DO PORODU</t>
  </si>
  <si>
    <t>- iż oferowane wyroby spełniają wymagania normy PN-EN 13795-1,2,3 i że na wezwanie Zamawiającego -  Wykonawca niezwłocznie prześle kopie kart technicznych dla poszczególnych wyrobów potwierdzających w szczególności zgodność z ww. normą i gramaturę surowca, do 3 dni od wezwania</t>
  </si>
  <si>
    <t xml:space="preserve">Zadanie nr 3: ODZIEŻ OCHRONNA </t>
  </si>
  <si>
    <t xml:space="preserve"> Zadanie nr 4: STERYLNE POKROWCE  NA APARAT RTG</t>
  </si>
  <si>
    <t>39.51.80.00-6 Bielizna szpitalna</t>
  </si>
  <si>
    <r>
      <t>©</t>
    </r>
    <r>
      <rPr>
        <sz val="7"/>
        <rFont val="Times New Roman"/>
        <family val="1"/>
        <charset val="238"/>
      </rPr>
      <t xml:space="preserve">    </t>
    </r>
    <r>
      <rPr>
        <sz val="9"/>
        <rFont val="Times New Roman"/>
        <family val="1"/>
        <charset val="238"/>
      </rPr>
      <t>opakowane w torbę foliowo-papierową,</t>
    </r>
  </si>
  <si>
    <t>35.51.82.00-8 Prześcieradła używane na salach operacyjnych</t>
  </si>
  <si>
    <t>Komplet sterylnych pokrowcy foliowych, nieprzemakalnych  na  aparat RTG model BV-LIBRA9 Philips, skład minimalny: osłona na promiennik z gumką, osłona na wzmacniacz  z gumką, osłona na ramię do ramienia ''C" dł. 200-220cm, szer. 30-40cm z taśmami klejącymi</t>
  </si>
  <si>
    <t>Na każde żądanie Zamawiającego, Wykonawca dostarczy karty katalogowe w języku polskim potwierdzające zgodność przedmiotu zamówienia z warunkami określonymi przez Zamawiającego i podanymi numerami katalogowymi w formularzu asortymentowo-cenowym</t>
  </si>
  <si>
    <t>FORMULARZ ASORTYMENTOWO - CENOWY</t>
  </si>
  <si>
    <t>Kod CPV : 18 11 00 00 - 3 : Odzież branżowa</t>
  </si>
  <si>
    <t>Lp.</t>
  </si>
  <si>
    <t>Opis przedmiotu</t>
  </si>
  <si>
    <t>Rozmiar</t>
  </si>
  <si>
    <t>J.m</t>
  </si>
  <si>
    <t>VAT %</t>
  </si>
  <si>
    <t>Nr katalogowy / nazwa handlowa</t>
  </si>
  <si>
    <t>Producent / kraj</t>
  </si>
  <si>
    <t xml:space="preserve">Zgodność z normą </t>
  </si>
  <si>
    <t>Koszulka z krótkim rękawem damska, męska</t>
  </si>
  <si>
    <t>XS-XXXL</t>
  </si>
  <si>
    <t xml:space="preserve">szt </t>
  </si>
  <si>
    <t>PN-EN 471+A1:2008 lub norma ją zastępująca</t>
  </si>
  <si>
    <t>Spodnie letnie damskie,męskie</t>
  </si>
  <si>
    <t>Spodnie zimowe damskie,męskie</t>
  </si>
  <si>
    <t xml:space="preserve">PN-EN 471+A1:2008 lub norma ją zastępująca; PN-EN 343+A1;2008 </t>
  </si>
  <si>
    <t>Kurtka całosezonowa damska, męska</t>
  </si>
  <si>
    <t>PN-EN 471+A1:2008 lub norma ją zastępująca; PN-EN 343+A1;2008 lub norma ja zastepująca</t>
  </si>
  <si>
    <t>Bluza-podpinka do kurtki, damska, męska</t>
  </si>
  <si>
    <t>PN-EN 14058:2021-08-052007 lub norma ją zastępująca; PN-EN 471+A1:2008 lub norma ją zastępująca</t>
  </si>
  <si>
    <t>Kamizelka damska, męska</t>
  </si>
  <si>
    <t>PN-EN 471+A1:2008 lub norma ją zastępująca;</t>
  </si>
  <si>
    <t>X</t>
  </si>
  <si>
    <t>Do oferty należy dołączyć :</t>
  </si>
  <si>
    <t>Oświadczenie Wykonawcy, iż oferowany przedmiot zamówienia jest  zgodny ze wskazanymi normami w kolumnie 12 formularza asortymentowo-cenowego, które Wykonawca niezwłocznie prześle Zamawiającemu na każde jego żądanie do trzech dni</t>
  </si>
  <si>
    <r>
      <t xml:space="preserve"> </t>
    </r>
    <r>
      <rPr>
        <sz val="8"/>
        <rFont val="Times New Roman"/>
        <family val="1"/>
        <charset val="238"/>
      </rPr>
      <t>Oświadczenie Wykonawcy o posiadanym certyfikacie CE w języku polskim dla oferowanego przedmiotu zamówienia, który Wykonawca niezwłocznie prześle Zamawiającemu na każde jego żądanie do trzech dni</t>
    </r>
  </si>
  <si>
    <t>Zadanie nr 5: Odzież dla Zespołów Ratownictwa Medycznego</t>
  </si>
  <si>
    <t xml:space="preserve">Oświadczenie Wykonawcy, iż oferowany przedmiot zamówienia jest  zgodny z ,,Rozporządzeniem Ministra Zdrowia z dnia 17.12.2019 r. w sprawie oznaczenia systemu Państwowe Ratownictwo Medyczne oraz wymagań w zakresie umundurowania członków zespołów ratownictwa medycznego” </t>
  </si>
  <si>
    <t xml:space="preserve">Wzory przedmiotu zamówienia  po jednej sztuce z każdej  pozycji formularza celem oceny jakościowej  oraz w celu zweryfikowania zgodności oferowanego wyrobu z opisem przedmiotu zamówienia i weryfikacji ewentualnych późniejszych dostaw. Wzór przedmiotu zamówienia Wykonawca dostarcza na własny koszt, Zamawiający zwróci wzory Wykonawcom, których oferty nie zostały wybrane na ich pisemny wniosek i na ich koszt.  </t>
  </si>
  <si>
    <t>Wzory przedmiotu zamówienia należy złożyć osobno w trwale zamkniętym opakowaniu. Wewnątrz opakowania należy umieścić dokładny opis załączonych wzorów. Na opakowaniu należy umieścić dokładny opis + napis wzory. Wzory oznakować wszywką wewnętrzną identyfikującą producenta, rozmiar wyrobu oraz symbole prania i prasowania, a także wywieszką zewnętrzną zawierającą pełne oznakowanie wyrobu. Zamawiający po rozstrzygnięciu przetargu i obejrzeniu wzorów zastrzega sobie możliwość korekty wzoru w zakresie wzornictwa i kolorystyki . Wzory mogą podczas dokonywania oceny jakościowej oferty ulec  zdeformowaniu.</t>
  </si>
  <si>
    <t>Koszulka z długim rękawem damska, męska</t>
  </si>
  <si>
    <t>potwierdzające że oferowane wyroby  będące przedmiotem dostawy są dopuszczone do obrotu i używania na terytorium RP (ustawa z dnia 20.05.2010 r. o Wyrobach Medycznych (t. j.Dz. U. 2020 r n poz. 186.), które to dokumenty Wykonawca w razie potrzeby niezwłocznie udostępni Zamawiającemu, do 3 dni od wezwania</t>
  </si>
  <si>
    <t>- potwierdzające że oferowane wyroby  będące przedmiotem dostawy są dopuszczone do obrotu i używania na terytorium RP (ustawa z dnia 20.05.2010 r. o Wyrobach Medycznych (t. j.Dz. U. 2020 r n poz. 186.), które to dokumenty Wykonawca w razie potrzeby niezwłocznie udostępni Zamawiającemu, do 3 dni od wezwania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</si>
</sst>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43" formatCode="_-* #,##0.00\ _z_ł_-;\-* #,##0.00\ _z_ł_-;_-* &quot;-&quot;??\ _z_ł_-;_-@_-"/>
  </numFmts>
  <fonts count="52">
    <font>
      <sz val="10"/>
      <name val="Arial CE"/>
      <charset val="238"/>
    </font>
    <font>
      <sz val="10"/>
      <name val="Arial CE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b/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8"/>
      <name val="Arial CE"/>
      <charset val="238"/>
    </font>
    <font>
      <sz val="10"/>
      <name val="Tahoma"/>
      <family val="2"/>
    </font>
    <font>
      <sz val="8"/>
      <name val="Tahoma"/>
      <family val="2"/>
    </font>
    <font>
      <sz val="10"/>
      <name val="Tahoma"/>
      <family val="2"/>
      <charset val="238"/>
    </font>
    <font>
      <sz val="10"/>
      <name val="Georgia"/>
      <family val="1"/>
    </font>
    <font>
      <sz val="12"/>
      <name val="Arial CE"/>
      <family val="2"/>
      <charset val="238"/>
    </font>
    <font>
      <sz val="8"/>
      <name val="Tahoma"/>
      <family val="2"/>
      <charset val="238"/>
    </font>
    <font>
      <b/>
      <sz val="8"/>
      <name val="Tahoma"/>
      <family val="2"/>
      <charset val="238"/>
    </font>
    <font>
      <sz val="9"/>
      <name val="Tahoma"/>
      <family val="2"/>
    </font>
    <font>
      <b/>
      <sz val="10"/>
      <name val="Tahoma"/>
      <family val="2"/>
      <charset val="238"/>
    </font>
    <font>
      <b/>
      <sz val="10"/>
      <color indexed="10"/>
      <name val="Arial CE"/>
      <charset val="238"/>
    </font>
    <font>
      <sz val="10"/>
      <color indexed="10"/>
      <name val="Arial CE"/>
      <charset val="238"/>
    </font>
    <font>
      <sz val="10"/>
      <color indexed="10"/>
      <name val="Tahoma"/>
      <family val="2"/>
      <charset val="238"/>
    </font>
    <font>
      <sz val="9"/>
      <name val="Times New Roman"/>
      <family val="1"/>
      <charset val="238"/>
    </font>
    <font>
      <u/>
      <sz val="9"/>
      <name val="Times New Roman"/>
      <family val="1"/>
      <charset val="238"/>
    </font>
    <font>
      <b/>
      <u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indexed="10"/>
      <name val="Tahoma"/>
      <family val="2"/>
      <charset val="238"/>
    </font>
    <font>
      <vertAlign val="superscript"/>
      <sz val="8"/>
      <name val="Tahoma"/>
      <family val="2"/>
      <charset val="238"/>
    </font>
    <font>
      <b/>
      <i/>
      <sz val="8"/>
      <name val="Tahoma"/>
      <family val="2"/>
      <charset val="238"/>
    </font>
    <font>
      <sz val="12"/>
      <name val="Georgia"/>
      <family val="1"/>
    </font>
    <font>
      <sz val="7"/>
      <name val="Times New Roman"/>
      <family val="1"/>
      <charset val="238"/>
    </font>
    <font>
      <sz val="9"/>
      <name val="Wingdings"/>
      <charset val="2"/>
    </font>
    <font>
      <sz val="7"/>
      <name val="Tahoma"/>
      <family val="2"/>
    </font>
    <font>
      <b/>
      <sz val="8"/>
      <name val="Tahoma"/>
      <family val="2"/>
    </font>
    <font>
      <sz val="10"/>
      <name val="Arial CE"/>
      <family val="2"/>
      <charset val="238"/>
    </font>
    <font>
      <sz val="10"/>
      <name val="Georgia"/>
      <family val="1"/>
      <charset val="238"/>
    </font>
    <font>
      <sz val="8"/>
      <name val="Georgia"/>
      <family val="1"/>
    </font>
    <font>
      <sz val="8"/>
      <name val="Arial CE"/>
      <family val="2"/>
      <charset val="238"/>
    </font>
    <font>
      <b/>
      <sz val="8"/>
      <name val="Georgia"/>
      <family val="1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sz val="11"/>
      <name val="Times New Roman"/>
      <family val="1"/>
      <charset val="238"/>
    </font>
    <font>
      <sz val="11"/>
      <name val="Arial CE"/>
      <charset val="238"/>
    </font>
    <font>
      <b/>
      <u/>
      <sz val="8"/>
      <name val="Times New Roman"/>
      <family val="1"/>
      <charset val="238"/>
    </font>
    <font>
      <sz val="8"/>
      <name val="Symbol"/>
      <family val="1"/>
      <charset val="2"/>
    </font>
    <font>
      <sz val="8"/>
      <name val="Wingdings"/>
      <charset val="2"/>
    </font>
  </fonts>
  <fills count="12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1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6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3" fillId="3" borderId="1" applyNumberFormat="0" applyAlignment="0" applyProtection="0"/>
    <xf numFmtId="0" fontId="4" fillId="10" borderId="2" applyNumberFormat="0" applyAlignment="0" applyProtection="0"/>
    <xf numFmtId="0" fontId="5" fillId="0" borderId="3" applyNumberFormat="0" applyFill="0" applyAlignment="0" applyProtection="0"/>
    <xf numFmtId="0" fontId="6" fillId="11" borderId="4" applyNumberFormat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5" fillId="0" borderId="0"/>
    <xf numFmtId="0" fontId="1" fillId="0" borderId="0"/>
    <xf numFmtId="0" fontId="10" fillId="10" borderId="1" applyNumberFormat="0" applyAlignment="0" applyProtection="0"/>
    <xf numFmtId="0" fontId="11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" fillId="2" borderId="9" applyNumberFormat="0" applyFont="0" applyAlignment="0" applyProtection="0"/>
    <xf numFmtId="44" fontId="1" fillId="0" borderId="0" applyFont="0" applyFill="0" applyBorder="0" applyAlignment="0" applyProtection="0"/>
  </cellStyleXfs>
  <cellXfs count="153">
    <xf numFmtId="0" fontId="0" fillId="0" borderId="0" xfId="0"/>
    <xf numFmtId="0" fontId="1" fillId="0" borderId="0" xfId="16"/>
    <xf numFmtId="0" fontId="1" fillId="0" borderId="0" xfId="16" applyBorder="1"/>
    <xf numFmtId="0" fontId="18" fillId="0" borderId="0" xfId="16" applyFont="1"/>
    <xf numFmtId="0" fontId="14" fillId="0" borderId="0" xfId="16" applyFont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6" fillId="0" borderId="10" xfId="15" applyFont="1" applyBorder="1" applyAlignment="1">
      <alignment vertical="center" wrapText="1"/>
    </xf>
    <xf numFmtId="0" fontId="19" fillId="0" borderId="0" xfId="16" applyFont="1" applyBorder="1" applyAlignment="1">
      <alignment horizontal="left" vertical="center"/>
    </xf>
    <xf numFmtId="0" fontId="17" fillId="0" borderId="0" xfId="16" applyFont="1"/>
    <xf numFmtId="0" fontId="20" fillId="0" borderId="10" xfId="15" applyFont="1" applyBorder="1" applyAlignment="1">
      <alignment horizontal="center" vertical="center" wrapText="1"/>
    </xf>
    <xf numFmtId="3" fontId="20" fillId="0" borderId="10" xfId="15" applyNumberFormat="1" applyFont="1" applyBorder="1" applyAlignment="1">
      <alignment horizontal="center" vertical="center" wrapText="1"/>
    </xf>
    <xf numFmtId="3" fontId="20" fillId="0" borderId="10" xfId="15" applyNumberFormat="1" applyFont="1" applyFill="1" applyBorder="1" applyAlignment="1">
      <alignment horizontal="center" vertical="center" wrapText="1"/>
    </xf>
    <xf numFmtId="43" fontId="20" fillId="0" borderId="10" xfId="23" applyNumberFormat="1" applyFont="1" applyFill="1" applyBorder="1" applyAlignment="1">
      <alignment horizontal="center" vertical="center"/>
    </xf>
    <xf numFmtId="0" fontId="20" fillId="0" borderId="0" xfId="16" applyFont="1" applyAlignment="1">
      <alignment horizontal="center" vertical="center"/>
    </xf>
    <xf numFmtId="0" fontId="20" fillId="0" borderId="0" xfId="16" applyFont="1" applyAlignment="1">
      <alignment horizontal="left" vertical="center" wrapText="1"/>
    </xf>
    <xf numFmtId="3" fontId="20" fillId="0" borderId="0" xfId="16" applyNumberFormat="1" applyFont="1" applyAlignment="1">
      <alignment horizontal="center" vertical="center"/>
    </xf>
    <xf numFmtId="4" fontId="21" fillId="0" borderId="0" xfId="16" applyNumberFormat="1" applyFont="1" applyFill="1" applyAlignment="1">
      <alignment horizontal="center" vertical="center"/>
    </xf>
    <xf numFmtId="4" fontId="21" fillId="0" borderId="0" xfId="16" applyNumberFormat="1" applyFont="1" applyFill="1" applyBorder="1" applyAlignment="1">
      <alignment horizontal="center" vertical="center"/>
    </xf>
    <xf numFmtId="43" fontId="21" fillId="0" borderId="0" xfId="23" applyNumberFormat="1" applyFont="1" applyFill="1" applyBorder="1" applyAlignment="1">
      <alignment horizontal="center" vertical="center"/>
    </xf>
    <xf numFmtId="0" fontId="20" fillId="0" borderId="0" xfId="16" applyFont="1"/>
    <xf numFmtId="0" fontId="20" fillId="0" borderId="0" xfId="16" applyFont="1" applyFill="1" applyBorder="1" applyAlignment="1">
      <alignment horizontal="left" vertical="center"/>
    </xf>
    <xf numFmtId="0" fontId="21" fillId="0" borderId="0" xfId="16" applyFont="1"/>
    <xf numFmtId="0" fontId="20" fillId="0" borderId="0" xfId="16" applyFont="1" applyAlignment="1">
      <alignment horizontal="left" vertical="center"/>
    </xf>
    <xf numFmtId="0" fontId="22" fillId="0" borderId="0" xfId="16" applyFont="1"/>
    <xf numFmtId="0" fontId="20" fillId="0" borderId="10" xfId="0" applyFont="1" applyBorder="1" applyAlignment="1">
      <alignment vertical="center" wrapText="1"/>
    </xf>
    <xf numFmtId="9" fontId="20" fillId="0" borderId="10" xfId="23" applyNumberFormat="1" applyFont="1" applyFill="1" applyBorder="1" applyAlignment="1">
      <alignment horizontal="center" vertical="center"/>
    </xf>
    <xf numFmtId="43" fontId="20" fillId="0" borderId="10" xfId="16" applyNumberFormat="1" applyFont="1" applyFill="1" applyBorder="1" applyAlignment="1">
      <alignment horizontal="left" vertical="center"/>
    </xf>
    <xf numFmtId="0" fontId="20" fillId="0" borderId="10" xfId="16" applyFont="1" applyBorder="1" applyAlignment="1">
      <alignment horizontal="center" vertical="center"/>
    </xf>
    <xf numFmtId="0" fontId="23" fillId="0" borderId="0" xfId="16" applyFont="1"/>
    <xf numFmtId="0" fontId="20" fillId="0" borderId="10" xfId="16" applyFont="1" applyBorder="1" applyAlignment="1">
      <alignment horizontal="center" vertical="center" wrapText="1"/>
    </xf>
    <xf numFmtId="0" fontId="20" fillId="0" borderId="10" xfId="15" applyFont="1" applyBorder="1" applyAlignment="1">
      <alignment horizontal="center" vertical="center"/>
    </xf>
    <xf numFmtId="0" fontId="20" fillId="0" borderId="10" xfId="16" applyFont="1" applyBorder="1" applyAlignment="1">
      <alignment horizontal="center" wrapText="1"/>
    </xf>
    <xf numFmtId="0" fontId="21" fillId="0" borderId="10" xfId="16" applyFont="1" applyBorder="1" applyAlignment="1">
      <alignment horizontal="center" vertical="center"/>
    </xf>
    <xf numFmtId="14" fontId="24" fillId="0" borderId="0" xfId="16" applyNumberFormat="1" applyFont="1"/>
    <xf numFmtId="0" fontId="20" fillId="0" borderId="10" xfId="0" applyFont="1" applyBorder="1" applyAlignment="1">
      <alignment horizontal="left" vertical="center" wrapText="1"/>
    </xf>
    <xf numFmtId="0" fontId="25" fillId="0" borderId="0" xfId="16" applyFont="1"/>
    <xf numFmtId="0" fontId="20" fillId="0" borderId="0" xfId="16" applyFont="1" applyAlignment="1">
      <alignment horizontal="right"/>
    </xf>
    <xf numFmtId="43" fontId="21" fillId="0" borderId="11" xfId="23" applyNumberFormat="1" applyFont="1" applyFill="1" applyBorder="1" applyAlignment="1">
      <alignment horizontal="center" vertical="center"/>
    </xf>
    <xf numFmtId="4" fontId="20" fillId="0" borderId="0" xfId="16" applyNumberFormat="1" applyFont="1" applyAlignment="1">
      <alignment horizontal="center"/>
    </xf>
    <xf numFmtId="0" fontId="26" fillId="0" borderId="0" xfId="16" applyFont="1"/>
    <xf numFmtId="0" fontId="16" fillId="0" borderId="10" xfId="15" applyFont="1" applyBorder="1" applyAlignment="1">
      <alignment horizontal="center" vertical="center" wrapText="1"/>
    </xf>
    <xf numFmtId="3" fontId="16" fillId="0" borderId="10" xfId="15" applyNumberFormat="1" applyFont="1" applyBorder="1" applyAlignment="1">
      <alignment horizontal="center" vertical="center" wrapText="1"/>
    </xf>
    <xf numFmtId="0" fontId="27" fillId="0" borderId="0" xfId="0" applyFont="1"/>
    <xf numFmtId="0" fontId="30" fillId="0" borderId="0" xfId="0" applyFont="1" applyAlignment="1">
      <alignment wrapText="1"/>
    </xf>
    <xf numFmtId="0" fontId="31" fillId="0" borderId="0" xfId="16" applyFont="1"/>
    <xf numFmtId="14" fontId="31" fillId="0" borderId="0" xfId="16" applyNumberFormat="1" applyFont="1"/>
    <xf numFmtId="0" fontId="1" fillId="0" borderId="0" xfId="16" applyFont="1"/>
    <xf numFmtId="0" fontId="20" fillId="0" borderId="10" xfId="0" applyNumberFormat="1" applyFont="1" applyFill="1" applyBorder="1" applyAlignment="1">
      <alignment horizontal="left" vertical="center" wrapText="1"/>
    </xf>
    <xf numFmtId="0" fontId="20" fillId="0" borderId="12" xfId="16" applyFont="1" applyBorder="1" applyAlignment="1">
      <alignment horizontal="center" vertical="center"/>
    </xf>
    <xf numFmtId="0" fontId="33" fillId="0" borderId="0" xfId="16" applyFont="1" applyAlignment="1">
      <alignment horizontal="left" vertical="center" wrapText="1"/>
    </xf>
    <xf numFmtId="3" fontId="20" fillId="0" borderId="0" xfId="16" applyNumberFormat="1" applyFont="1" applyFill="1" applyAlignment="1">
      <alignment horizontal="center" vertical="center"/>
    </xf>
    <xf numFmtId="43" fontId="21" fillId="0" borderId="10" xfId="23" applyNumberFormat="1" applyFont="1" applyFill="1" applyBorder="1" applyAlignment="1">
      <alignment horizontal="center" vertical="center"/>
    </xf>
    <xf numFmtId="0" fontId="20" fillId="0" borderId="0" xfId="16" applyFont="1" applyFill="1"/>
    <xf numFmtId="0" fontId="1" fillId="0" borderId="0" xfId="16" applyFill="1"/>
    <xf numFmtId="4" fontId="20" fillId="0" borderId="0" xfId="16" quotePrefix="1" applyNumberFormat="1" applyFont="1" applyFill="1" applyAlignment="1">
      <alignment horizontal="center" vertical="center"/>
    </xf>
    <xf numFmtId="4" fontId="20" fillId="0" borderId="0" xfId="16" applyNumberFormat="1" applyFont="1" applyFill="1" applyAlignment="1">
      <alignment horizontal="center" vertical="center"/>
    </xf>
    <xf numFmtId="0" fontId="21" fillId="0" borderId="0" xfId="16" applyFont="1" applyAlignment="1">
      <alignment horizontal="left" vertical="center"/>
    </xf>
    <xf numFmtId="0" fontId="34" fillId="0" borderId="0" xfId="16" applyFont="1" applyFill="1" applyBorder="1" applyAlignment="1">
      <alignment horizontal="left" vertical="center"/>
    </xf>
    <xf numFmtId="0" fontId="18" fillId="0" borderId="0" xfId="16" applyFont="1" applyFill="1"/>
    <xf numFmtId="0" fontId="21" fillId="0" borderId="0" xfId="16" applyFont="1" applyFill="1" applyAlignment="1">
      <alignment horizontal="right"/>
    </xf>
    <xf numFmtId="4" fontId="21" fillId="0" borderId="0" xfId="16" applyNumberFormat="1" applyFont="1" applyFill="1"/>
    <xf numFmtId="0" fontId="21" fillId="0" borderId="0" xfId="16" applyFont="1" applyFill="1"/>
    <xf numFmtId="0" fontId="34" fillId="0" borderId="0" xfId="16" applyFont="1" applyFill="1" applyAlignment="1">
      <alignment horizontal="left" vertical="center"/>
    </xf>
    <xf numFmtId="0" fontId="19" fillId="0" borderId="0" xfId="16" applyFont="1" applyFill="1" applyAlignment="1">
      <alignment horizontal="left" vertical="center"/>
    </xf>
    <xf numFmtId="0" fontId="27" fillId="0" borderId="0" xfId="0" applyFont="1" applyAlignment="1">
      <alignment horizontal="left" indent="1"/>
    </xf>
    <xf numFmtId="0" fontId="19" fillId="0" borderId="0" xfId="16" applyFont="1" applyFill="1" applyBorder="1" applyAlignment="1">
      <alignment horizontal="left" vertical="center"/>
    </xf>
    <xf numFmtId="0" fontId="29" fillId="0" borderId="0" xfId="0" applyFont="1" applyAlignment="1">
      <alignment horizontal="left" indent="1"/>
    </xf>
    <xf numFmtId="0" fontId="16" fillId="0" borderId="10" xfId="16" applyFont="1" applyBorder="1" applyAlignment="1">
      <alignment horizontal="center" vertical="center" wrapText="1"/>
    </xf>
    <xf numFmtId="0" fontId="37" fillId="0" borderId="10" xfId="16" applyFont="1" applyBorder="1" applyAlignment="1">
      <alignment horizontal="center" wrapText="1"/>
    </xf>
    <xf numFmtId="0" fontId="38" fillId="0" borderId="10" xfId="16" applyFont="1" applyBorder="1" applyAlignment="1">
      <alignment horizontal="center" vertical="center"/>
    </xf>
    <xf numFmtId="0" fontId="20" fillId="0" borderId="10" xfId="0" applyNumberFormat="1" applyFont="1" applyBorder="1" applyAlignment="1">
      <alignment horizontal="left" vertical="center" wrapText="1"/>
    </xf>
    <xf numFmtId="0" fontId="20" fillId="0" borderId="10" xfId="16" applyFont="1" applyFill="1" applyBorder="1" applyAlignment="1">
      <alignment horizontal="center" vertical="center"/>
    </xf>
    <xf numFmtId="0" fontId="39" fillId="0" borderId="0" xfId="16" applyFont="1" applyBorder="1" applyAlignment="1">
      <alignment horizontal="center" vertical="center"/>
    </xf>
    <xf numFmtId="0" fontId="33" fillId="0" borderId="0" xfId="16" applyFont="1" applyBorder="1" applyAlignment="1">
      <alignment horizontal="left" vertical="center" wrapText="1"/>
    </xf>
    <xf numFmtId="0" fontId="20" fillId="0" borderId="0" xfId="16" applyFont="1" applyBorder="1" applyAlignment="1">
      <alignment horizontal="left" vertical="center" wrapText="1"/>
    </xf>
    <xf numFmtId="3" fontId="20" fillId="0" borderId="0" xfId="16" applyNumberFormat="1" applyFont="1" applyBorder="1" applyAlignment="1">
      <alignment horizontal="center" vertical="center"/>
    </xf>
    <xf numFmtId="0" fontId="1" fillId="0" borderId="0" xfId="16" applyBorder="1" applyAlignment="1">
      <alignment horizontal="center" vertical="center"/>
    </xf>
    <xf numFmtId="0" fontId="21" fillId="0" borderId="0" xfId="16" applyFont="1" applyBorder="1" applyAlignment="1">
      <alignment horizontal="left" vertical="center"/>
    </xf>
    <xf numFmtId="4" fontId="20" fillId="0" borderId="0" xfId="16" quotePrefix="1" applyNumberFormat="1" applyFont="1" applyAlignment="1">
      <alignment horizontal="center" vertical="center"/>
    </xf>
    <xf numFmtId="4" fontId="20" fillId="0" borderId="0" xfId="16" applyNumberFormat="1" applyFont="1" applyAlignment="1">
      <alignment horizontal="center" vertical="center"/>
    </xf>
    <xf numFmtId="4" fontId="40" fillId="0" borderId="0" xfId="16" applyNumberFormat="1" applyFont="1" applyFill="1" applyAlignment="1">
      <alignment horizontal="center" vertical="center"/>
    </xf>
    <xf numFmtId="0" fontId="20" fillId="0" borderId="0" xfId="16" applyFont="1" applyBorder="1"/>
    <xf numFmtId="4" fontId="20" fillId="0" borderId="0" xfId="16" applyNumberFormat="1" applyFont="1"/>
    <xf numFmtId="0" fontId="40" fillId="0" borderId="0" xfId="16" applyFont="1"/>
    <xf numFmtId="0" fontId="34" fillId="0" borderId="0" xfId="16" applyFont="1" applyAlignment="1">
      <alignment horizontal="left" vertical="center"/>
    </xf>
    <xf numFmtId="4" fontId="18" fillId="0" borderId="0" xfId="16" applyNumberFormat="1" applyFont="1" applyAlignment="1">
      <alignment horizontal="center" vertical="center"/>
    </xf>
    <xf numFmtId="0" fontId="16" fillId="0" borderId="10" xfId="15" applyFont="1" applyBorder="1" applyAlignment="1">
      <alignment horizontal="center" vertical="center"/>
    </xf>
    <xf numFmtId="3" fontId="16" fillId="0" borderId="10" xfId="15" applyNumberFormat="1" applyFont="1" applyFill="1" applyBorder="1" applyAlignment="1">
      <alignment horizontal="center" vertical="center" wrapText="1"/>
    </xf>
    <xf numFmtId="43" fontId="20" fillId="0" borderId="13" xfId="23" applyNumberFormat="1" applyFont="1" applyFill="1" applyBorder="1" applyAlignment="1">
      <alignment horizontal="center" vertical="center"/>
    </xf>
    <xf numFmtId="4" fontId="21" fillId="0" borderId="14" xfId="16" applyNumberFormat="1" applyFont="1" applyFill="1" applyBorder="1" applyAlignment="1">
      <alignment horizontal="center" vertical="center"/>
    </xf>
    <xf numFmtId="4" fontId="20" fillId="0" borderId="0" xfId="16" applyNumberFormat="1" applyFont="1" applyFill="1" applyBorder="1" applyAlignment="1">
      <alignment horizontal="center" vertical="center"/>
    </xf>
    <xf numFmtId="0" fontId="20" fillId="0" borderId="0" xfId="16" applyFont="1" applyBorder="1" applyAlignment="1">
      <alignment horizontal="center" vertical="center"/>
    </xf>
    <xf numFmtId="0" fontId="20" fillId="0" borderId="0" xfId="16" applyFont="1" applyAlignment="1">
      <alignment vertical="center"/>
    </xf>
    <xf numFmtId="4" fontId="20" fillId="0" borderId="0" xfId="16" applyNumberFormat="1" applyFont="1" applyAlignment="1">
      <alignment vertical="center"/>
    </xf>
    <xf numFmtId="0" fontId="16" fillId="0" borderId="10" xfId="16" applyFont="1" applyBorder="1" applyAlignment="1">
      <alignment horizontal="center" wrapText="1"/>
    </xf>
    <xf numFmtId="0" fontId="41" fillId="0" borderId="0" xfId="16" applyFont="1"/>
    <xf numFmtId="0" fontId="42" fillId="0" borderId="10" xfId="16" applyFont="1" applyBorder="1" applyAlignment="1">
      <alignment horizontal="center" vertical="center"/>
    </xf>
    <xf numFmtId="0" fontId="42" fillId="0" borderId="0" xfId="16" applyFont="1" applyAlignment="1">
      <alignment horizontal="left" vertical="center"/>
    </xf>
    <xf numFmtId="0" fontId="42" fillId="0" borderId="0" xfId="16" applyFont="1" applyBorder="1" applyAlignment="1">
      <alignment horizontal="center" vertical="center"/>
    </xf>
    <xf numFmtId="0" fontId="41" fillId="0" borderId="0" xfId="16" applyFont="1" applyBorder="1" applyAlignment="1">
      <alignment horizontal="left" vertical="center" wrapText="1"/>
    </xf>
    <xf numFmtId="3" fontId="41" fillId="0" borderId="0" xfId="16" applyNumberFormat="1" applyFont="1" applyBorder="1" applyAlignment="1">
      <alignment horizontal="center" vertical="center"/>
    </xf>
    <xf numFmtId="0" fontId="14" fillId="0" borderId="0" xfId="16" applyFont="1"/>
    <xf numFmtId="0" fontId="43" fillId="0" borderId="0" xfId="16" applyFont="1" applyAlignment="1">
      <alignment horizontal="left" vertical="center"/>
    </xf>
    <xf numFmtId="3" fontId="41" fillId="0" borderId="0" xfId="16" applyNumberFormat="1" applyFont="1" applyAlignment="1">
      <alignment horizontal="center" vertical="center"/>
    </xf>
    <xf numFmtId="0" fontId="41" fillId="0" borderId="0" xfId="16" applyFont="1" applyFill="1" applyBorder="1" applyAlignment="1">
      <alignment horizontal="left" vertical="center"/>
    </xf>
    <xf numFmtId="0" fontId="30" fillId="0" borderId="0" xfId="0" applyFont="1"/>
    <xf numFmtId="0" fontId="45" fillId="0" borderId="0" xfId="0" applyFont="1"/>
    <xf numFmtId="0" fontId="46" fillId="0" borderId="0" xfId="0" applyFont="1"/>
    <xf numFmtId="0" fontId="30" fillId="0" borderId="11" xfId="0" applyFont="1" applyFill="1" applyBorder="1" applyAlignment="1">
      <alignment horizontal="center" vertical="center"/>
    </xf>
    <xf numFmtId="0" fontId="0" fillId="0" borderId="0" xfId="0" applyBorder="1"/>
    <xf numFmtId="0" fontId="30" fillId="0" borderId="10" xfId="0" applyFont="1" applyBorder="1" applyAlignment="1">
      <alignment horizontal="center"/>
    </xf>
    <xf numFmtId="0" fontId="30" fillId="0" borderId="10" xfId="0" applyFont="1" applyFill="1" applyBorder="1" applyAlignment="1">
      <alignment horizontal="center"/>
    </xf>
    <xf numFmtId="0" fontId="30" fillId="0" borderId="10" xfId="0" applyFont="1" applyBorder="1" applyAlignment="1">
      <alignment horizontal="center" vertical="center"/>
    </xf>
    <xf numFmtId="0" fontId="30" fillId="0" borderId="10" xfId="0" applyFont="1" applyBorder="1" applyAlignment="1">
      <alignment vertical="center" wrapText="1"/>
    </xf>
    <xf numFmtId="2" fontId="30" fillId="0" borderId="10" xfId="0" applyNumberFormat="1" applyFont="1" applyBorder="1" applyAlignment="1">
      <alignment vertical="center"/>
    </xf>
    <xf numFmtId="9" fontId="30" fillId="0" borderId="10" xfId="0" applyNumberFormat="1" applyFont="1" applyBorder="1" applyAlignment="1">
      <alignment vertical="center"/>
    </xf>
    <xf numFmtId="4" fontId="30" fillId="0" borderId="10" xfId="0" applyNumberFormat="1" applyFont="1" applyBorder="1" applyAlignment="1">
      <alignment vertical="center"/>
    </xf>
    <xf numFmtId="0" fontId="47" fillId="0" borderId="10" xfId="0" applyFont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horizontal="center" vertical="center"/>
    </xf>
    <xf numFmtId="2" fontId="30" fillId="0" borderId="10" xfId="0" applyNumberFormat="1" applyFont="1" applyFill="1" applyBorder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Fill="1" applyBorder="1" applyAlignment="1">
      <alignment vertical="center" wrapText="1"/>
    </xf>
    <xf numFmtId="0" fontId="30" fillId="0" borderId="0" xfId="0" applyFont="1" applyFill="1" applyBorder="1" applyAlignment="1">
      <alignment vertical="center"/>
    </xf>
    <xf numFmtId="4" fontId="30" fillId="0" borderId="0" xfId="0" applyNumberFormat="1" applyFont="1" applyFill="1" applyBorder="1" applyAlignment="1">
      <alignment horizontal="right" vertical="center"/>
    </xf>
    <xf numFmtId="0" fontId="48" fillId="0" borderId="0" xfId="0" applyFont="1"/>
    <xf numFmtId="0" fontId="30" fillId="0" borderId="0" xfId="0" applyFont="1" applyBorder="1" applyAlignment="1">
      <alignment vertical="center"/>
    </xf>
    <xf numFmtId="2" fontId="30" fillId="0" borderId="0" xfId="0" applyNumberFormat="1" applyFont="1" applyFill="1" applyBorder="1" applyAlignment="1">
      <alignment vertical="center"/>
    </xf>
    <xf numFmtId="9" fontId="30" fillId="0" borderId="0" xfId="0" applyNumberFormat="1" applyFont="1" applyFill="1" applyBorder="1" applyAlignment="1">
      <alignment vertical="center"/>
    </xf>
    <xf numFmtId="4" fontId="30" fillId="0" borderId="0" xfId="0" applyNumberFormat="1" applyFont="1" applyFill="1" applyBorder="1" applyAlignment="1">
      <alignment vertical="center"/>
    </xf>
    <xf numFmtId="0" fontId="1" fillId="0" borderId="0" xfId="0" applyFont="1"/>
    <xf numFmtId="0" fontId="1" fillId="0" borderId="0" xfId="0" applyFont="1" applyBorder="1"/>
    <xf numFmtId="43" fontId="30" fillId="0" borderId="10" xfId="0" applyNumberFormat="1" applyFont="1" applyBorder="1" applyAlignment="1">
      <alignment vertical="center"/>
    </xf>
    <xf numFmtId="43" fontId="30" fillId="0" borderId="11" xfId="0" applyNumberFormat="1" applyFont="1" applyFill="1" applyBorder="1" applyAlignment="1">
      <alignment horizontal="center" vertical="center" wrapText="1"/>
    </xf>
    <xf numFmtId="43" fontId="30" fillId="0" borderId="11" xfId="0" applyNumberFormat="1" applyFont="1" applyFill="1" applyBorder="1" applyAlignment="1">
      <alignment horizontal="right" vertical="center"/>
    </xf>
    <xf numFmtId="0" fontId="36" fillId="0" borderId="0" xfId="0" applyFont="1" applyAlignment="1">
      <alignment horizontal="left" vertical="center" wrapText="1"/>
    </xf>
    <xf numFmtId="0" fontId="44" fillId="0" borderId="0" xfId="0" applyFont="1" applyAlignment="1">
      <alignment horizontal="left" wrapText="1"/>
    </xf>
    <xf numFmtId="0" fontId="27" fillId="0" borderId="0" xfId="0" quotePrefix="1" applyFont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28" fillId="0" borderId="0" xfId="0" applyFont="1" applyAlignment="1">
      <alignment horizontal="left" wrapText="1"/>
    </xf>
    <xf numFmtId="0" fontId="27" fillId="0" borderId="0" xfId="0" applyFont="1" applyAlignment="1">
      <alignment horizontal="left" wrapText="1"/>
    </xf>
    <xf numFmtId="0" fontId="35" fillId="0" borderId="0" xfId="0" applyFont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/>
    </xf>
    <xf numFmtId="0" fontId="30" fillId="0" borderId="1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1" xfId="0" applyFont="1" applyBorder="1" applyAlignment="1">
      <alignment horizontal="center" vertical="center"/>
    </xf>
    <xf numFmtId="0" fontId="44" fillId="0" borderId="0" xfId="0" applyFont="1" applyAlignment="1">
      <alignment horizontal="left" vertical="center" wrapText="1"/>
    </xf>
    <xf numFmtId="0" fontId="49" fillId="0" borderId="0" xfId="0" applyFont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</cellXfs>
  <cellStyles count="24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Formularz 2012" xfId="15"/>
    <cellStyle name="Normalny_Formularz asort.-cenowy" xfId="16"/>
    <cellStyle name="Obliczenia" xfId="17" builtinId="22" customBuiltin="1"/>
    <cellStyle name="Suma" xfId="18" builtinId="25" customBuiltin="1"/>
    <cellStyle name="Tekst objaśnienia" xfId="19" builtinId="53" customBuiltin="1"/>
    <cellStyle name="Tekst ostrzeżenia" xfId="20" builtinId="11" customBuiltin="1"/>
    <cellStyle name="Tytuł" xfId="21" builtinId="15" customBuiltin="1"/>
    <cellStyle name="Uwaga" xfId="22" builtinId="10" customBuiltin="1"/>
    <cellStyle name="Walutowy" xfId="2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zoomScale="75" zoomScaleNormal="75" zoomScaleSheetLayoutView="85" workbookViewId="0">
      <pane ySplit="4" topLeftCell="A8" activePane="bottomLeft" state="frozen"/>
      <selection activeCell="D19" sqref="D19"/>
      <selection pane="bottomLeft" activeCell="B18" sqref="B18:M18"/>
    </sheetView>
  </sheetViews>
  <sheetFormatPr defaultRowHeight="12.75"/>
  <cols>
    <col min="1" max="1" width="4.28515625" style="1" customWidth="1"/>
    <col min="2" max="2" width="40.28515625" style="1" customWidth="1"/>
    <col min="3" max="3" width="5.7109375" style="1" customWidth="1"/>
    <col min="4" max="4" width="7.42578125" style="1" customWidth="1"/>
    <col min="5" max="5" width="20.7109375" style="1" customWidth="1"/>
    <col min="6" max="6" width="18.7109375" style="1" customWidth="1"/>
    <col min="7" max="7" width="12.28515625" style="1" customWidth="1"/>
    <col min="8" max="8" width="16.7109375" style="1" customWidth="1"/>
    <col min="9" max="9" width="5.140625" style="1" customWidth="1"/>
    <col min="10" max="10" width="14.7109375" style="1" customWidth="1"/>
    <col min="11" max="11" width="10.7109375" style="1" customWidth="1"/>
    <col min="12" max="12" width="16.7109375" style="1" customWidth="1"/>
    <col min="13" max="13" width="10.140625" style="1" customWidth="1"/>
    <col min="14" max="16384" width="9.140625" style="1"/>
  </cols>
  <sheetData>
    <row r="1" spans="1:15" ht="12.6" customHeight="1">
      <c r="B1" s="28" t="s">
        <v>44</v>
      </c>
      <c r="C1" s="8"/>
      <c r="D1" s="8"/>
      <c r="E1" s="44"/>
      <c r="F1" s="39"/>
      <c r="G1" s="45"/>
      <c r="H1" s="46"/>
    </row>
    <row r="2" spans="1:15" ht="12.6" customHeight="1">
      <c r="B2" s="42" t="s">
        <v>51</v>
      </c>
      <c r="C2" s="8"/>
      <c r="D2" s="8"/>
      <c r="E2" s="8"/>
      <c r="F2" s="8"/>
      <c r="G2" s="8"/>
    </row>
    <row r="3" spans="1:15" s="3" customFormat="1" ht="30" customHeight="1">
      <c r="A3" s="29" t="s">
        <v>3</v>
      </c>
      <c r="B3" s="29" t="s">
        <v>11</v>
      </c>
      <c r="C3" s="29" t="s">
        <v>12</v>
      </c>
      <c r="D3" s="29" t="s">
        <v>4</v>
      </c>
      <c r="E3" s="30" t="s">
        <v>13</v>
      </c>
      <c r="F3" s="29" t="s">
        <v>31</v>
      </c>
      <c r="G3" s="29" t="s">
        <v>14</v>
      </c>
      <c r="H3" s="29" t="s">
        <v>15</v>
      </c>
      <c r="I3" s="29" t="s">
        <v>5</v>
      </c>
      <c r="J3" s="29" t="s">
        <v>16</v>
      </c>
      <c r="K3" s="29" t="s">
        <v>17</v>
      </c>
      <c r="L3" s="29" t="s">
        <v>18</v>
      </c>
      <c r="M3" s="31" t="s">
        <v>19</v>
      </c>
    </row>
    <row r="4" spans="1:15" s="4" customFormat="1" ht="12.95" customHeight="1">
      <c r="A4" s="32">
        <v>1</v>
      </c>
      <c r="B4" s="32">
        <v>2</v>
      </c>
      <c r="C4" s="32">
        <v>3</v>
      </c>
      <c r="D4" s="32">
        <v>4</v>
      </c>
      <c r="E4" s="32">
        <v>5</v>
      </c>
      <c r="F4" s="32">
        <v>6</v>
      </c>
      <c r="G4" s="32">
        <v>7</v>
      </c>
      <c r="H4" s="32">
        <v>8</v>
      </c>
      <c r="I4" s="32">
        <v>9</v>
      </c>
      <c r="J4" s="32">
        <v>10</v>
      </c>
      <c r="K4" s="32">
        <v>11</v>
      </c>
      <c r="L4" s="32">
        <v>12</v>
      </c>
      <c r="M4" s="32">
        <v>13</v>
      </c>
    </row>
    <row r="5" spans="1:15" s="5" customFormat="1" ht="150.75" customHeight="1">
      <c r="A5" s="27">
        <v>1</v>
      </c>
      <c r="B5" s="47" t="s">
        <v>38</v>
      </c>
      <c r="C5" s="9" t="s">
        <v>32</v>
      </c>
      <c r="D5" s="10">
        <v>400</v>
      </c>
      <c r="E5" s="11"/>
      <c r="F5" s="11"/>
      <c r="G5" s="12"/>
      <c r="H5" s="12">
        <f>D5*G5</f>
        <v>0</v>
      </c>
      <c r="I5" s="25"/>
      <c r="J5" s="12">
        <f>H5*I5</f>
        <v>0</v>
      </c>
      <c r="K5" s="12">
        <f>G5+(G5*I5)</f>
        <v>0</v>
      </c>
      <c r="L5" s="26">
        <f>H5+J5</f>
        <v>0</v>
      </c>
      <c r="M5" s="48">
        <v>1</v>
      </c>
    </row>
    <row r="6" spans="1:15" ht="29.25" customHeight="1">
      <c r="A6" s="13"/>
      <c r="B6" s="49"/>
      <c r="C6" s="14"/>
      <c r="D6" s="15"/>
      <c r="E6" s="50"/>
      <c r="F6" s="50"/>
      <c r="G6" s="16" t="s">
        <v>8</v>
      </c>
      <c r="H6" s="51">
        <f>SUM(H5:H5)</f>
        <v>0</v>
      </c>
      <c r="I6" s="17"/>
      <c r="J6" s="51">
        <f>SUM(J5:J5)</f>
        <v>0</v>
      </c>
      <c r="K6" s="18"/>
      <c r="L6" s="51">
        <f>SUM(L5:L5)</f>
        <v>0</v>
      </c>
      <c r="M6" s="52"/>
      <c r="N6" s="53"/>
      <c r="O6" s="53"/>
    </row>
    <row r="7" spans="1:15" ht="18" customHeight="1">
      <c r="A7" s="13"/>
      <c r="B7" s="49"/>
      <c r="C7" s="14"/>
      <c r="D7" s="15"/>
      <c r="E7" s="50"/>
      <c r="F7" s="50"/>
      <c r="G7" s="54"/>
      <c r="H7" s="55"/>
      <c r="I7" s="55"/>
      <c r="J7" s="55"/>
      <c r="K7" s="55"/>
      <c r="L7" s="55"/>
      <c r="M7" s="52"/>
      <c r="N7" s="53"/>
      <c r="O7" s="53"/>
    </row>
    <row r="8" spans="1:15" ht="18" customHeight="1">
      <c r="A8" s="13"/>
      <c r="B8" s="56"/>
      <c r="C8" s="56"/>
      <c r="D8" s="15"/>
      <c r="E8" s="50"/>
      <c r="F8" s="50"/>
      <c r="G8" s="55"/>
      <c r="H8" s="55"/>
      <c r="I8" s="55"/>
      <c r="J8" s="55"/>
      <c r="K8" s="55"/>
      <c r="L8" s="55"/>
      <c r="M8" s="52"/>
      <c r="N8" s="53"/>
      <c r="O8" s="53"/>
    </row>
    <row r="9" spans="1:15" s="5" customFormat="1" ht="24.95" customHeight="1">
      <c r="A9" s="1"/>
      <c r="B9" s="57"/>
      <c r="C9" s="57"/>
      <c r="D9" s="3"/>
      <c r="E9" s="58"/>
      <c r="F9" s="58"/>
      <c r="G9" s="59"/>
      <c r="H9" s="60"/>
      <c r="I9" s="61"/>
      <c r="J9" s="61"/>
      <c r="K9" s="61"/>
      <c r="L9" s="61"/>
      <c r="M9" s="62"/>
      <c r="N9" s="63"/>
      <c r="O9" s="63"/>
    </row>
    <row r="10" spans="1:15" s="5" customFormat="1" ht="24.95" customHeight="1">
      <c r="A10" s="1"/>
      <c r="B10" s="64" t="s">
        <v>33</v>
      </c>
      <c r="C10" s="57"/>
      <c r="D10" s="3"/>
      <c r="E10" s="58"/>
      <c r="F10" s="58"/>
      <c r="G10" s="52"/>
      <c r="H10" s="52"/>
      <c r="I10" s="52"/>
      <c r="J10" s="52"/>
      <c r="K10" s="52"/>
      <c r="L10" s="52"/>
      <c r="M10" s="62"/>
      <c r="N10" s="63"/>
      <c r="O10" s="63"/>
    </row>
    <row r="11" spans="1:15" s="5" customFormat="1" ht="24.95" customHeight="1">
      <c r="A11" s="1"/>
      <c r="B11" s="135" t="s">
        <v>34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63"/>
      <c r="O11" s="63"/>
    </row>
    <row r="12" spans="1:15" s="7" customFormat="1" ht="24.95" customHeight="1">
      <c r="A12" s="1"/>
      <c r="B12" s="135" t="s">
        <v>35</v>
      </c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65"/>
      <c r="O12" s="65"/>
    </row>
    <row r="13" spans="1:15" ht="37.5" customHeight="1">
      <c r="B13" s="135" t="s">
        <v>39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53"/>
      <c r="O13" s="53"/>
    </row>
    <row r="14" spans="1:15" ht="29.25" customHeight="1">
      <c r="B14" s="135" t="s">
        <v>36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53"/>
      <c r="O14" s="53"/>
    </row>
    <row r="15" spans="1:15"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15">
      <c r="B16" s="66" t="s">
        <v>37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2:15" ht="39.75" customHeight="1">
      <c r="B17" s="137" t="s">
        <v>46</v>
      </c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53"/>
      <c r="O17" s="53"/>
    </row>
    <row r="18" spans="2:15" ht="33" customHeight="1">
      <c r="B18" s="137" t="s">
        <v>87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53"/>
      <c r="O18" s="53"/>
    </row>
    <row r="19" spans="2:15">
      <c r="B19" s="64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</row>
    <row r="20" spans="2:15" ht="34.5" customHeight="1">
      <c r="B20" s="138" t="s">
        <v>41</v>
      </c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53"/>
      <c r="O20" s="53"/>
    </row>
    <row r="21" spans="2:15"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</row>
    <row r="22" spans="2:15" ht="15" customHeight="1">
      <c r="B22" s="136" t="s">
        <v>53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53"/>
      <c r="O22" s="53"/>
    </row>
    <row r="23" spans="2:15"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</row>
    <row r="24" spans="2:15"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</row>
    <row r="25" spans="2:15"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</row>
    <row r="26" spans="2:15"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</row>
    <row r="27" spans="2:15"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</row>
    <row r="28" spans="2:15"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</row>
    <row r="29" spans="2:15"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</row>
    <row r="30" spans="2:15"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</row>
    <row r="31" spans="2:15"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</row>
    <row r="32" spans="2:15"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</row>
    <row r="33" spans="5:15"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</row>
    <row r="34" spans="5:15"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</row>
    <row r="35" spans="5:15"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</row>
    <row r="36" spans="5:15"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</row>
    <row r="37" spans="5:15"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</row>
    <row r="38" spans="5:15"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</row>
    <row r="39" spans="5:15"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</row>
    <row r="40" spans="5:15"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</row>
    <row r="41" spans="5:15"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</row>
    <row r="42" spans="5:15"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</row>
    <row r="43" spans="5:15"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</row>
    <row r="44" spans="5:15"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</row>
    <row r="45" spans="5:15"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</row>
    <row r="46" spans="5:15"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</row>
    <row r="47" spans="5:15"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</row>
    <row r="48" spans="5:15"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</row>
    <row r="49" spans="5:15"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</row>
    <row r="50" spans="5:15"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</row>
    <row r="51" spans="5:15"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</row>
    <row r="52" spans="5:15"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</row>
    <row r="53" spans="5:15"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</row>
    <row r="54" spans="5:15"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</row>
    <row r="55" spans="5:15"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</row>
    <row r="56" spans="5:15"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</row>
    <row r="57" spans="5:15"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</row>
    <row r="58" spans="5:15"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</row>
    <row r="59" spans="5:15"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</row>
    <row r="60" spans="5:15"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</row>
    <row r="61" spans="5:15"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</row>
    <row r="62" spans="5:15"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</row>
    <row r="63" spans="5:15"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</row>
    <row r="64" spans="5:15"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</row>
    <row r="65" spans="5:15"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</row>
    <row r="66" spans="5:15"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</row>
    <row r="67" spans="5:15"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</row>
    <row r="68" spans="5:15"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</row>
    <row r="69" spans="5:15"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</row>
    <row r="70" spans="5:15"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</row>
    <row r="71" spans="5:15"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</row>
    <row r="72" spans="5:15"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</row>
    <row r="73" spans="5:15"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</row>
    <row r="74" spans="5:15"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</row>
    <row r="75" spans="5:15"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</row>
    <row r="76" spans="5:15"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</row>
    <row r="77" spans="5:15"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</row>
    <row r="78" spans="5:15"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</row>
    <row r="79" spans="5:15"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</row>
    <row r="80" spans="5:15"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</row>
    <row r="81" spans="5:15"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</row>
    <row r="82" spans="5:15"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</row>
  </sheetData>
  <mergeCells count="8">
    <mergeCell ref="B11:M11"/>
    <mergeCell ref="B12:M12"/>
    <mergeCell ref="B13:M13"/>
    <mergeCell ref="B14:M14"/>
    <mergeCell ref="B22:M22"/>
    <mergeCell ref="B17:M17"/>
    <mergeCell ref="B18:M18"/>
    <mergeCell ref="B20:M20"/>
  </mergeCells>
  <phoneticPr fontId="16" type="noConversion"/>
  <printOptions horizontalCentered="1"/>
  <pageMargins left="0.19685039370078741" right="0.19685039370078741" top="1.1023622047244095" bottom="0.78740157480314965" header="0.78740157480314965" footer="0.23622047244094491"/>
  <pageSetup paperSize="9" scale="75" fitToHeight="0" orientation="landscape" r:id="rId1"/>
  <headerFooter alignWithMargins="0">
    <oddHeader>&amp;C&amp;"Tahoma,Pogrubiony"&amp;12Formularz asortymentowo-cenowy</oddHeader>
    <oddFooter>&amp;C&amp;"Georgia,Normalny"&amp;P z &amp;N&amp;R&amp;"Georgia,Kursywa"&amp;8Podpis i pieczęć Wykonawcy</oddFooter>
  </headerFooter>
  <rowBreaks count="1" manualBreakCount="1">
    <brk id="8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80" zoomScaleSheetLayoutView="85" workbookViewId="0">
      <pane ySplit="4" topLeftCell="A14" activePane="bottomLeft" state="frozen"/>
      <selection activeCell="M12" sqref="M12"/>
      <selection pane="bottomLeft" activeCell="B18" sqref="B18:M18"/>
    </sheetView>
  </sheetViews>
  <sheetFormatPr defaultRowHeight="12.75"/>
  <cols>
    <col min="1" max="1" width="4.28515625" style="1" customWidth="1"/>
    <col min="2" max="2" width="38.7109375" style="1" customWidth="1"/>
    <col min="3" max="3" width="3.7109375" style="1" customWidth="1"/>
    <col min="4" max="4" width="9.42578125" style="1" customWidth="1"/>
    <col min="5" max="5" width="14.42578125" style="1" customWidth="1"/>
    <col min="6" max="6" width="18.7109375" style="1" customWidth="1"/>
    <col min="7" max="7" width="10.28515625" style="1" customWidth="1"/>
    <col min="8" max="8" width="16.7109375" style="1" customWidth="1"/>
    <col min="9" max="9" width="5.140625" style="1" customWidth="1"/>
    <col min="10" max="10" width="14.7109375" style="1" customWidth="1"/>
    <col min="11" max="11" width="10.7109375" style="1" customWidth="1"/>
    <col min="12" max="12" width="16.7109375" style="1" customWidth="1"/>
    <col min="13" max="16384" width="9.140625" style="1"/>
  </cols>
  <sheetData>
    <row r="1" spans="1:13" ht="12.6" customHeight="1">
      <c r="A1" s="8"/>
      <c r="B1" s="28" t="s">
        <v>45</v>
      </c>
      <c r="C1" s="8"/>
      <c r="D1" s="8"/>
      <c r="E1" s="44"/>
      <c r="F1" s="39"/>
      <c r="G1" s="35"/>
    </row>
    <row r="2" spans="1:13" ht="12.6" customHeight="1">
      <c r="A2" s="8"/>
      <c r="B2" s="42" t="s">
        <v>49</v>
      </c>
      <c r="C2" s="8"/>
      <c r="D2" s="8"/>
      <c r="E2" s="39"/>
      <c r="F2" s="8"/>
      <c r="G2" s="35"/>
    </row>
    <row r="3" spans="1:13" s="3" customFormat="1" ht="30" customHeight="1">
      <c r="A3" s="29" t="s">
        <v>3</v>
      </c>
      <c r="B3" s="29" t="s">
        <v>11</v>
      </c>
      <c r="C3" s="29" t="s">
        <v>12</v>
      </c>
      <c r="D3" s="29" t="s">
        <v>4</v>
      </c>
      <c r="E3" s="30" t="s">
        <v>13</v>
      </c>
      <c r="F3" s="29" t="s">
        <v>31</v>
      </c>
      <c r="G3" s="29" t="s">
        <v>14</v>
      </c>
      <c r="H3" s="29" t="s">
        <v>15</v>
      </c>
      <c r="I3" s="29" t="s">
        <v>5</v>
      </c>
      <c r="J3" s="29" t="s">
        <v>16</v>
      </c>
      <c r="K3" s="67" t="s">
        <v>17</v>
      </c>
      <c r="L3" s="67" t="s">
        <v>18</v>
      </c>
      <c r="M3" s="68" t="s">
        <v>19</v>
      </c>
    </row>
    <row r="4" spans="1:13" s="4" customFormat="1" ht="12.95" customHeight="1">
      <c r="A4" s="32">
        <v>1</v>
      </c>
      <c r="B4" s="32">
        <v>2</v>
      </c>
      <c r="C4" s="32">
        <v>3</v>
      </c>
      <c r="D4" s="32">
        <v>4</v>
      </c>
      <c r="E4" s="32">
        <v>5</v>
      </c>
      <c r="F4" s="32">
        <v>6</v>
      </c>
      <c r="G4" s="32">
        <v>7</v>
      </c>
      <c r="H4" s="32">
        <v>8</v>
      </c>
      <c r="I4" s="32">
        <v>9</v>
      </c>
      <c r="J4" s="32">
        <v>10</v>
      </c>
      <c r="K4" s="69">
        <v>11</v>
      </c>
      <c r="L4" s="69">
        <v>12</v>
      </c>
      <c r="M4" s="69">
        <v>13</v>
      </c>
    </row>
    <row r="5" spans="1:13" s="5" customFormat="1" ht="167.25" customHeight="1">
      <c r="A5" s="27">
        <v>1</v>
      </c>
      <c r="B5" s="70" t="s">
        <v>42</v>
      </c>
      <c r="C5" s="9" t="s">
        <v>32</v>
      </c>
      <c r="D5" s="10">
        <v>800</v>
      </c>
      <c r="E5" s="11"/>
      <c r="F5" s="11"/>
      <c r="G5" s="12"/>
      <c r="H5" s="12">
        <f>D5*G5</f>
        <v>0</v>
      </c>
      <c r="I5" s="25"/>
      <c r="J5" s="12">
        <f>H5*I5</f>
        <v>0</v>
      </c>
      <c r="K5" s="12">
        <f>G5+(G5*I5)</f>
        <v>0</v>
      </c>
      <c r="L5" s="26">
        <f>H5+J5</f>
        <v>0</v>
      </c>
      <c r="M5" s="71">
        <v>1</v>
      </c>
    </row>
    <row r="6" spans="1:13" ht="28.5" customHeight="1">
      <c r="A6" s="72"/>
      <c r="B6" s="73"/>
      <c r="C6" s="74"/>
      <c r="D6" s="75"/>
      <c r="E6" s="75"/>
      <c r="F6" s="15"/>
      <c r="G6" s="16" t="s">
        <v>8</v>
      </c>
      <c r="H6" s="37">
        <f>SUM(H5:H5)</f>
        <v>0</v>
      </c>
      <c r="I6" s="17"/>
      <c r="J6" s="51">
        <f>SUM(J5:J5)</f>
        <v>0</v>
      </c>
      <c r="K6" s="18"/>
      <c r="L6" s="51">
        <f>SUM(L5:L5)</f>
        <v>0</v>
      </c>
      <c r="M6" s="19"/>
    </row>
    <row r="7" spans="1:13" ht="18" customHeight="1">
      <c r="A7" s="76"/>
      <c r="B7" s="77"/>
      <c r="C7" s="77"/>
      <c r="D7" s="75"/>
      <c r="E7" s="75"/>
      <c r="F7" s="15"/>
      <c r="G7" s="78"/>
      <c r="H7" s="55"/>
      <c r="I7" s="55"/>
      <c r="J7" s="55"/>
      <c r="K7" s="55"/>
      <c r="L7" s="55"/>
      <c r="M7" s="19"/>
    </row>
    <row r="8" spans="1:13" ht="18" customHeight="1">
      <c r="A8" s="76"/>
      <c r="B8" s="77"/>
      <c r="C8" s="77"/>
      <c r="D8" s="75"/>
      <c r="E8" s="75"/>
      <c r="F8" s="15"/>
      <c r="G8" s="79"/>
      <c r="H8" s="55"/>
      <c r="I8" s="55"/>
      <c r="J8" s="55"/>
      <c r="K8" s="80"/>
      <c r="L8" s="80"/>
      <c r="M8" s="3"/>
    </row>
    <row r="9" spans="1:13" s="5" customFormat="1" ht="18" customHeight="1">
      <c r="A9" s="2"/>
      <c r="B9" s="20"/>
      <c r="C9" s="20"/>
      <c r="D9" s="81"/>
      <c r="E9" s="81"/>
      <c r="F9" s="19"/>
      <c r="G9" s="36"/>
      <c r="H9" s="82"/>
      <c r="I9" s="19"/>
      <c r="J9" s="19"/>
      <c r="K9" s="83"/>
      <c r="L9" s="83"/>
      <c r="M9" s="84"/>
    </row>
    <row r="10" spans="1:13" s="5" customFormat="1" ht="24.95" customHeight="1">
      <c r="A10" s="2"/>
      <c r="B10" s="64" t="s">
        <v>33</v>
      </c>
      <c r="C10" s="20"/>
      <c r="D10" s="81"/>
      <c r="E10" s="81"/>
      <c r="F10" s="19"/>
      <c r="G10" s="19"/>
      <c r="H10" s="19"/>
      <c r="I10" s="19"/>
      <c r="J10" s="19"/>
      <c r="K10" s="3"/>
      <c r="L10" s="3"/>
      <c r="M10" s="84"/>
    </row>
    <row r="11" spans="1:13" s="5" customFormat="1" ht="24.95" customHeight="1">
      <c r="A11" s="2"/>
      <c r="B11" s="135" t="s">
        <v>34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</row>
    <row r="12" spans="1:13" s="7" customFormat="1" ht="24.95" customHeight="1">
      <c r="A12" s="1"/>
      <c r="B12" s="135" t="s">
        <v>35</v>
      </c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</row>
    <row r="13" spans="1:13" ht="40.5" customHeight="1">
      <c r="B13" s="135" t="s">
        <v>39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</row>
    <row r="14" spans="1:13" ht="12.75" customHeight="1">
      <c r="B14" s="135" t="s">
        <v>36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</row>
    <row r="16" spans="1:13">
      <c r="B16" s="66" t="s">
        <v>37</v>
      </c>
    </row>
    <row r="17" spans="2:13" ht="30" customHeight="1">
      <c r="B17" s="138" t="s">
        <v>40</v>
      </c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</row>
    <row r="18" spans="2:13" ht="36" customHeight="1">
      <c r="B18" s="138" t="s">
        <v>86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</row>
    <row r="19" spans="2:13">
      <c r="B19" s="64"/>
    </row>
    <row r="20" spans="2:13" ht="48" customHeight="1">
      <c r="B20" s="138" t="s">
        <v>30</v>
      </c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</row>
    <row r="21" spans="2:13" ht="21" customHeight="1">
      <c r="B21" s="136" t="s">
        <v>53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</row>
  </sheetData>
  <mergeCells count="8">
    <mergeCell ref="B11:M11"/>
    <mergeCell ref="B12:M12"/>
    <mergeCell ref="B13:M13"/>
    <mergeCell ref="B14:M14"/>
    <mergeCell ref="B21:M21"/>
    <mergeCell ref="B17:M17"/>
    <mergeCell ref="B18:M18"/>
    <mergeCell ref="B20:M20"/>
  </mergeCells>
  <phoneticPr fontId="1" type="noConversion"/>
  <printOptions horizontalCentered="1"/>
  <pageMargins left="0.19685039370078741" right="0.19685039370078741" top="1.1023622047244095" bottom="0.78740157480314965" header="0.78740157480314965" footer="0.23622047244094491"/>
  <pageSetup paperSize="9" scale="70" fitToHeight="0" orientation="landscape" r:id="rId1"/>
  <headerFooter alignWithMargins="0">
    <oddHeader>&amp;C&amp;"Tahoma,Pogrubiony"&amp;12Formularz asortymentowo-cenowy</oddHeader>
    <oddFooter>&amp;C&amp;"Georgia,Normalny"&amp;P z &amp;N&amp;R&amp;"Georgia,Kursywa"&amp;8Podpis i pieczęć Wykonawcy</oddFooter>
  </headerFooter>
  <rowBreaks count="1" manualBreakCount="1">
    <brk id="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opLeftCell="B1" zoomScaleNormal="100" zoomScaleSheetLayoutView="85" workbookViewId="0">
      <pane ySplit="4" topLeftCell="A8" activePane="bottomLeft" state="frozen"/>
      <selection pane="bottomLeft" activeCell="B20" sqref="B20:M20"/>
    </sheetView>
  </sheetViews>
  <sheetFormatPr defaultRowHeight="12.75"/>
  <cols>
    <col min="1" max="1" width="4.28515625" style="1" customWidth="1"/>
    <col min="2" max="2" width="42.85546875" style="1" customWidth="1"/>
    <col min="3" max="3" width="6.28515625" style="1" customWidth="1"/>
    <col min="4" max="4" width="6.42578125" style="1" customWidth="1"/>
    <col min="5" max="5" width="21.85546875" style="1" customWidth="1"/>
    <col min="6" max="6" width="15.5703125" style="1" customWidth="1"/>
    <col min="7" max="7" width="8.5703125" style="1" customWidth="1"/>
    <col min="8" max="8" width="13.85546875" style="1" customWidth="1"/>
    <col min="9" max="9" width="8.5703125" style="1" customWidth="1"/>
    <col min="10" max="10" width="14.42578125" style="1" customWidth="1"/>
    <col min="11" max="11" width="10.7109375" style="1" customWidth="1"/>
    <col min="12" max="12" width="20.140625" style="1" customWidth="1"/>
    <col min="13" max="13" width="9.7109375" style="1" customWidth="1"/>
    <col min="14" max="16384" width="9.140625" style="1"/>
  </cols>
  <sheetData>
    <row r="1" spans="1:13" ht="12.6" customHeight="1">
      <c r="A1" s="8"/>
      <c r="B1" s="28" t="s">
        <v>47</v>
      </c>
      <c r="C1" s="8"/>
      <c r="D1" s="8"/>
      <c r="E1" s="33"/>
      <c r="F1" s="39"/>
      <c r="G1" s="35"/>
      <c r="H1" s="35"/>
    </row>
    <row r="2" spans="1:13" ht="12.6" customHeight="1">
      <c r="A2" s="3" t="s">
        <v>10</v>
      </c>
      <c r="B2" s="42" t="s">
        <v>27</v>
      </c>
      <c r="M2" s="2"/>
    </row>
    <row r="3" spans="1:13" s="3" customFormat="1" ht="30" customHeight="1">
      <c r="A3" s="29" t="s">
        <v>3</v>
      </c>
      <c r="B3" s="29" t="s">
        <v>11</v>
      </c>
      <c r="C3" s="29" t="s">
        <v>12</v>
      </c>
      <c r="D3" s="29" t="s">
        <v>4</v>
      </c>
      <c r="E3" s="30" t="s">
        <v>13</v>
      </c>
      <c r="F3" s="29" t="s">
        <v>26</v>
      </c>
      <c r="G3" s="29" t="s">
        <v>14</v>
      </c>
      <c r="H3" s="29" t="s">
        <v>15</v>
      </c>
      <c r="I3" s="29" t="s">
        <v>5</v>
      </c>
      <c r="J3" s="29" t="s">
        <v>16</v>
      </c>
      <c r="K3" s="29" t="s">
        <v>17</v>
      </c>
      <c r="L3" s="29" t="s">
        <v>18</v>
      </c>
      <c r="M3" s="31" t="s">
        <v>19</v>
      </c>
    </row>
    <row r="4" spans="1:13" s="4" customFormat="1" ht="12.95" customHeight="1">
      <c r="A4" s="32">
        <v>1</v>
      </c>
      <c r="B4" s="32">
        <v>2</v>
      </c>
      <c r="C4" s="32">
        <v>3</v>
      </c>
      <c r="D4" s="32">
        <v>4</v>
      </c>
      <c r="E4" s="32">
        <v>5</v>
      </c>
      <c r="F4" s="32">
        <v>6</v>
      </c>
      <c r="G4" s="32">
        <v>7</v>
      </c>
      <c r="H4" s="32">
        <v>8</v>
      </c>
      <c r="I4" s="32">
        <v>9</v>
      </c>
      <c r="J4" s="32">
        <v>10</v>
      </c>
      <c r="K4" s="32">
        <v>11</v>
      </c>
      <c r="L4" s="32">
        <v>12</v>
      </c>
      <c r="M4" s="32">
        <v>13</v>
      </c>
    </row>
    <row r="5" spans="1:13" s="5" customFormat="1" ht="31.5" customHeight="1">
      <c r="A5" s="27">
        <v>1</v>
      </c>
      <c r="B5" s="24" t="s">
        <v>20</v>
      </c>
      <c r="C5" s="9" t="s">
        <v>6</v>
      </c>
      <c r="D5" s="10">
        <v>20000</v>
      </c>
      <c r="E5" s="11"/>
      <c r="F5" s="11"/>
      <c r="G5" s="12"/>
      <c r="H5" s="12">
        <f t="shared" ref="H5:H10" si="0">D5*G5</f>
        <v>0</v>
      </c>
      <c r="I5" s="25"/>
      <c r="J5" s="12">
        <f t="shared" ref="J5:J10" si="1">H5*I5</f>
        <v>0</v>
      </c>
      <c r="K5" s="12">
        <f t="shared" ref="K5:K10" si="2">G5+(G5*I5)</f>
        <v>0</v>
      </c>
      <c r="L5" s="26">
        <f t="shared" ref="L5:L10" si="3">H5+J5</f>
        <v>0</v>
      </c>
      <c r="M5" s="27">
        <v>1</v>
      </c>
    </row>
    <row r="6" spans="1:13" s="5" customFormat="1" ht="23.25" customHeight="1">
      <c r="A6" s="27">
        <v>2</v>
      </c>
      <c r="B6" s="24" t="s">
        <v>23</v>
      </c>
      <c r="C6" s="9" t="s">
        <v>7</v>
      </c>
      <c r="D6" s="10">
        <v>1500</v>
      </c>
      <c r="E6" s="11"/>
      <c r="F6" s="11"/>
      <c r="G6" s="12"/>
      <c r="H6" s="12">
        <f t="shared" si="0"/>
        <v>0</v>
      </c>
      <c r="I6" s="25"/>
      <c r="J6" s="12">
        <f t="shared" si="1"/>
        <v>0</v>
      </c>
      <c r="K6" s="12">
        <f t="shared" si="2"/>
        <v>0</v>
      </c>
      <c r="L6" s="26">
        <f t="shared" si="3"/>
        <v>0</v>
      </c>
      <c r="M6" s="27">
        <v>1</v>
      </c>
    </row>
    <row r="7" spans="1:13" s="5" customFormat="1" ht="42.75" customHeight="1">
      <c r="A7" s="27">
        <v>3</v>
      </c>
      <c r="B7" s="24" t="s">
        <v>21</v>
      </c>
      <c r="C7" s="9" t="s">
        <v>6</v>
      </c>
      <c r="D7" s="10">
        <v>10000</v>
      </c>
      <c r="E7" s="11"/>
      <c r="F7" s="11"/>
      <c r="G7" s="12"/>
      <c r="H7" s="12">
        <f t="shared" si="0"/>
        <v>0</v>
      </c>
      <c r="I7" s="25"/>
      <c r="J7" s="12">
        <f t="shared" si="1"/>
        <v>0</v>
      </c>
      <c r="K7" s="12">
        <f t="shared" si="2"/>
        <v>0</v>
      </c>
      <c r="L7" s="26">
        <f t="shared" si="3"/>
        <v>0</v>
      </c>
      <c r="M7" s="27">
        <v>1</v>
      </c>
    </row>
    <row r="8" spans="1:13" s="5" customFormat="1" ht="39" customHeight="1">
      <c r="A8" s="27">
        <v>4</v>
      </c>
      <c r="B8" s="34" t="s">
        <v>24</v>
      </c>
      <c r="C8" s="9" t="s">
        <v>6</v>
      </c>
      <c r="D8" s="10">
        <v>1000</v>
      </c>
      <c r="E8" s="11"/>
      <c r="F8" s="11"/>
      <c r="G8" s="12"/>
      <c r="H8" s="12">
        <f t="shared" si="0"/>
        <v>0</v>
      </c>
      <c r="I8" s="25"/>
      <c r="J8" s="12">
        <f t="shared" si="1"/>
        <v>0</v>
      </c>
      <c r="K8" s="12">
        <f t="shared" si="2"/>
        <v>0</v>
      </c>
      <c r="L8" s="26">
        <f t="shared" si="3"/>
        <v>0</v>
      </c>
      <c r="M8" s="27">
        <v>1</v>
      </c>
    </row>
    <row r="9" spans="1:13" s="5" customFormat="1" ht="39" customHeight="1">
      <c r="A9" s="27">
        <v>5</v>
      </c>
      <c r="B9" s="34" t="s">
        <v>25</v>
      </c>
      <c r="C9" s="9" t="s">
        <v>6</v>
      </c>
      <c r="D9" s="10">
        <v>100</v>
      </c>
      <c r="E9" s="11"/>
      <c r="F9" s="11"/>
      <c r="G9" s="12"/>
      <c r="H9" s="12">
        <f t="shared" si="0"/>
        <v>0</v>
      </c>
      <c r="I9" s="25"/>
      <c r="J9" s="12">
        <f t="shared" si="1"/>
        <v>0</v>
      </c>
      <c r="K9" s="12">
        <f t="shared" si="2"/>
        <v>0</v>
      </c>
      <c r="L9" s="26">
        <f t="shared" si="3"/>
        <v>0</v>
      </c>
      <c r="M9" s="27">
        <v>1</v>
      </c>
    </row>
    <row r="10" spans="1:13" s="5" customFormat="1" ht="39" customHeight="1">
      <c r="A10" s="27">
        <v>6</v>
      </c>
      <c r="B10" s="6" t="s">
        <v>22</v>
      </c>
      <c r="C10" s="40" t="s">
        <v>9</v>
      </c>
      <c r="D10" s="41">
        <v>3000</v>
      </c>
      <c r="E10" s="11"/>
      <c r="F10" s="11"/>
      <c r="G10" s="12"/>
      <c r="H10" s="12">
        <f t="shared" si="0"/>
        <v>0</v>
      </c>
      <c r="I10" s="25"/>
      <c r="J10" s="12">
        <f t="shared" si="1"/>
        <v>0</v>
      </c>
      <c r="K10" s="12">
        <f t="shared" si="2"/>
        <v>0</v>
      </c>
      <c r="L10" s="26">
        <f t="shared" si="3"/>
        <v>0</v>
      </c>
      <c r="M10" s="27">
        <v>1</v>
      </c>
    </row>
    <row r="11" spans="1:13" ht="16.5" customHeight="1">
      <c r="A11" s="13"/>
      <c r="B11" s="14"/>
      <c r="C11" s="14"/>
      <c r="D11" s="15"/>
      <c r="E11" s="15"/>
      <c r="F11" s="15"/>
      <c r="G11" s="16" t="s">
        <v>8</v>
      </c>
      <c r="H11" s="37">
        <f>SUM(H5:H10)</f>
        <v>0</v>
      </c>
      <c r="I11" s="17"/>
      <c r="J11" s="37">
        <f>SUM(J5:J10)</f>
        <v>0</v>
      </c>
      <c r="K11" s="18"/>
      <c r="L11" s="37">
        <f>SUM(L5:L10)</f>
        <v>0</v>
      </c>
      <c r="M11" s="19"/>
    </row>
    <row r="12" spans="1:13" s="5" customFormat="1" ht="18.75" customHeight="1">
      <c r="A12" s="19"/>
      <c r="B12" s="20"/>
      <c r="C12" s="20"/>
      <c r="D12" s="19"/>
      <c r="E12" s="19"/>
      <c r="F12" s="19"/>
      <c r="G12" s="36"/>
      <c r="H12" s="38"/>
      <c r="I12" s="21"/>
      <c r="J12" s="21"/>
      <c r="K12" s="21"/>
      <c r="L12" s="21"/>
      <c r="M12" s="22"/>
    </row>
    <row r="13" spans="1:13" s="5" customFormat="1" ht="24.95" customHeight="1">
      <c r="A13" s="19"/>
      <c r="B13" s="20"/>
      <c r="C13" s="20"/>
      <c r="D13" s="19"/>
      <c r="E13" s="19"/>
      <c r="F13" s="19"/>
      <c r="G13" s="19"/>
      <c r="H13" s="19"/>
      <c r="I13" s="19"/>
      <c r="J13" s="19"/>
      <c r="K13" s="19"/>
      <c r="L13" s="19"/>
      <c r="M13" s="22"/>
    </row>
    <row r="14" spans="1:13" s="5" customFormat="1" ht="24.95" customHeight="1">
      <c r="A14" s="19"/>
      <c r="B14" s="139" t="s">
        <v>28</v>
      </c>
      <c r="C14" s="139"/>
      <c r="D14" s="139"/>
      <c r="E14" s="139"/>
      <c r="F14" s="139"/>
      <c r="G14" s="139"/>
      <c r="H14" s="139"/>
      <c r="I14" s="139"/>
      <c r="J14" s="139"/>
      <c r="K14" s="139"/>
      <c r="L14" s="139"/>
      <c r="M14" s="139"/>
    </row>
    <row r="15" spans="1:13" s="5" customFormat="1" ht="24.95" customHeight="1">
      <c r="A15" s="19"/>
      <c r="B15" s="138" t="s">
        <v>29</v>
      </c>
      <c r="C15" s="138"/>
      <c r="D15" s="138"/>
      <c r="E15" s="138"/>
      <c r="F15" s="138"/>
      <c r="G15" s="138"/>
      <c r="H15" s="138"/>
      <c r="I15" s="138"/>
      <c r="J15" s="138"/>
      <c r="K15" s="138"/>
      <c r="L15" s="138"/>
      <c r="M15" s="138"/>
    </row>
    <row r="16" spans="1:13" s="7" customFormat="1" ht="31.5" customHeight="1">
      <c r="A16" s="19"/>
      <c r="B16" s="140" t="s">
        <v>43</v>
      </c>
      <c r="C16" s="140"/>
      <c r="D16" s="140"/>
      <c r="E16" s="140"/>
      <c r="F16" s="140"/>
      <c r="G16" s="140"/>
      <c r="H16" s="140"/>
      <c r="I16" s="140"/>
      <c r="J16" s="140"/>
      <c r="K16" s="140"/>
      <c r="L16" s="140"/>
      <c r="M16" s="140"/>
    </row>
    <row r="17" spans="1:13" ht="30.75" customHeight="1">
      <c r="A17" s="19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</row>
    <row r="18" spans="1:13" ht="36" customHeight="1">
      <c r="B18" s="138" t="s">
        <v>30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</row>
    <row r="19" spans="1:13">
      <c r="B19" s="42"/>
      <c r="E19" s="23"/>
      <c r="F19" s="23"/>
      <c r="G19" s="23"/>
      <c r="H19" s="23"/>
      <c r="I19" s="23"/>
      <c r="J19" s="23"/>
      <c r="K19" s="23"/>
      <c r="L19" s="23"/>
    </row>
    <row r="20" spans="1:13" ht="21" customHeight="1">
      <c r="B20" s="136" t="s">
        <v>53</v>
      </c>
      <c r="C20" s="136"/>
      <c r="D20" s="136"/>
      <c r="E20" s="136"/>
      <c r="F20" s="136"/>
      <c r="G20" s="136"/>
      <c r="H20" s="136"/>
      <c r="I20" s="136"/>
      <c r="J20" s="136"/>
      <c r="K20" s="136"/>
      <c r="L20" s="136"/>
      <c r="M20" s="136"/>
    </row>
    <row r="21" spans="1:13">
      <c r="E21" s="23"/>
      <c r="F21" s="23"/>
      <c r="G21" s="23"/>
      <c r="H21" s="23"/>
      <c r="I21" s="23"/>
      <c r="J21" s="23"/>
      <c r="K21" s="23"/>
      <c r="L21" s="23"/>
    </row>
    <row r="22" spans="1:13">
      <c r="E22" s="23"/>
      <c r="F22" s="23"/>
      <c r="G22" s="23"/>
      <c r="H22" s="23"/>
      <c r="I22" s="23"/>
      <c r="J22" s="23"/>
      <c r="K22" s="23"/>
      <c r="L22" s="23"/>
    </row>
    <row r="23" spans="1:13">
      <c r="E23" s="23"/>
      <c r="F23" s="23"/>
      <c r="G23" s="23"/>
      <c r="H23" s="23"/>
      <c r="I23" s="23"/>
      <c r="J23" s="23"/>
      <c r="K23" s="23"/>
      <c r="L23" s="23"/>
    </row>
    <row r="24" spans="1:13">
      <c r="E24" s="23"/>
      <c r="F24" s="23"/>
      <c r="G24" s="23"/>
      <c r="H24" s="23"/>
      <c r="I24" s="23"/>
      <c r="J24" s="23"/>
      <c r="K24" s="23"/>
      <c r="L24" s="23"/>
    </row>
    <row r="25" spans="1:13">
      <c r="E25" s="23"/>
      <c r="F25" s="23"/>
      <c r="G25" s="23"/>
      <c r="H25" s="23"/>
      <c r="I25" s="23"/>
      <c r="J25" s="23"/>
      <c r="K25" s="23"/>
      <c r="L25" s="23"/>
    </row>
    <row r="26" spans="1:13">
      <c r="E26" s="23"/>
      <c r="F26" s="23"/>
      <c r="G26" s="23"/>
      <c r="H26" s="23"/>
      <c r="I26" s="23"/>
      <c r="J26" s="23"/>
      <c r="K26" s="23"/>
      <c r="L26" s="23"/>
    </row>
    <row r="27" spans="1:13">
      <c r="E27" s="23"/>
      <c r="F27" s="23"/>
      <c r="G27" s="23"/>
      <c r="H27" s="23"/>
      <c r="I27" s="23"/>
      <c r="J27" s="23"/>
      <c r="K27" s="23"/>
      <c r="L27" s="23"/>
    </row>
    <row r="28" spans="1:13">
      <c r="E28" s="23"/>
      <c r="F28" s="23"/>
      <c r="G28" s="23"/>
      <c r="H28" s="23"/>
      <c r="I28" s="23"/>
      <c r="J28" s="23"/>
      <c r="K28" s="23"/>
      <c r="L28" s="23"/>
    </row>
    <row r="29" spans="1:13">
      <c r="E29" s="23"/>
      <c r="F29" s="23"/>
      <c r="G29" s="23"/>
      <c r="H29" s="23"/>
      <c r="I29" s="23"/>
      <c r="J29" s="23"/>
      <c r="K29" s="23"/>
      <c r="L29" s="23"/>
    </row>
    <row r="30" spans="1:13">
      <c r="E30" s="23"/>
      <c r="F30" s="23"/>
      <c r="G30" s="23"/>
      <c r="H30" s="23"/>
      <c r="I30" s="23"/>
      <c r="J30" s="23"/>
      <c r="K30" s="23"/>
      <c r="L30" s="23"/>
    </row>
    <row r="31" spans="1:13">
      <c r="E31" s="23"/>
      <c r="F31" s="23"/>
      <c r="G31" s="23"/>
      <c r="H31" s="23"/>
      <c r="I31" s="23"/>
      <c r="J31" s="23"/>
      <c r="K31" s="23"/>
      <c r="L31" s="23"/>
    </row>
    <row r="32" spans="1:13">
      <c r="E32" s="23"/>
      <c r="F32" s="23"/>
      <c r="G32" s="23"/>
      <c r="H32" s="23"/>
      <c r="I32" s="23"/>
      <c r="J32" s="23"/>
      <c r="K32" s="23"/>
      <c r="L32" s="23"/>
    </row>
    <row r="33" spans="5:12">
      <c r="E33" s="23"/>
      <c r="F33" s="23"/>
      <c r="G33" s="23"/>
      <c r="H33" s="23"/>
      <c r="I33" s="23"/>
      <c r="J33" s="23"/>
      <c r="K33" s="23"/>
      <c r="L33" s="23"/>
    </row>
    <row r="34" spans="5:12">
      <c r="E34" s="23"/>
      <c r="F34" s="23"/>
      <c r="G34" s="23"/>
      <c r="H34" s="23"/>
      <c r="I34" s="23"/>
      <c r="J34" s="23"/>
      <c r="K34" s="23"/>
      <c r="L34" s="23"/>
    </row>
    <row r="35" spans="5:12">
      <c r="E35" s="23"/>
      <c r="F35" s="23"/>
      <c r="G35" s="23"/>
      <c r="H35" s="23"/>
      <c r="I35" s="23"/>
      <c r="J35" s="23"/>
      <c r="K35" s="23"/>
      <c r="L35" s="23"/>
    </row>
    <row r="36" spans="5:12">
      <c r="E36" s="23"/>
      <c r="F36" s="23"/>
      <c r="G36" s="23"/>
      <c r="H36" s="23"/>
      <c r="I36" s="23"/>
      <c r="J36" s="23"/>
      <c r="K36" s="23"/>
      <c r="L36" s="23"/>
    </row>
    <row r="37" spans="5:12">
      <c r="E37" s="23"/>
      <c r="F37" s="23"/>
      <c r="G37" s="23"/>
      <c r="H37" s="23"/>
      <c r="I37" s="23"/>
      <c r="J37" s="23"/>
      <c r="K37" s="23"/>
      <c r="L37" s="23"/>
    </row>
    <row r="38" spans="5:12">
      <c r="E38" s="23"/>
      <c r="F38" s="23"/>
      <c r="G38" s="23"/>
      <c r="H38" s="23"/>
      <c r="I38" s="23"/>
      <c r="J38" s="23"/>
      <c r="K38" s="23"/>
      <c r="L38" s="23"/>
    </row>
    <row r="39" spans="5:12">
      <c r="E39" s="23"/>
      <c r="F39" s="23"/>
      <c r="G39" s="23"/>
      <c r="H39" s="23"/>
      <c r="I39" s="23"/>
      <c r="J39" s="23"/>
      <c r="K39" s="23"/>
      <c r="L39" s="23"/>
    </row>
    <row r="40" spans="5:12">
      <c r="E40" s="23"/>
      <c r="F40" s="23"/>
      <c r="G40" s="23"/>
      <c r="H40" s="23"/>
      <c r="I40" s="23"/>
      <c r="J40" s="23"/>
      <c r="K40" s="23"/>
      <c r="L40" s="23"/>
    </row>
    <row r="41" spans="5:12">
      <c r="E41" s="23"/>
      <c r="F41" s="23"/>
      <c r="G41" s="23"/>
      <c r="H41" s="23"/>
      <c r="I41" s="23"/>
      <c r="J41" s="23"/>
      <c r="K41" s="23"/>
      <c r="L41" s="23"/>
    </row>
    <row r="42" spans="5:12">
      <c r="E42" s="23"/>
      <c r="F42" s="23"/>
      <c r="G42" s="23"/>
      <c r="H42" s="23"/>
      <c r="I42" s="23"/>
      <c r="J42" s="23"/>
      <c r="K42" s="23"/>
      <c r="L42" s="23"/>
    </row>
    <row r="43" spans="5:12">
      <c r="E43" s="23"/>
      <c r="F43" s="23"/>
      <c r="G43" s="23"/>
      <c r="H43" s="23"/>
      <c r="I43" s="23"/>
      <c r="J43" s="23"/>
      <c r="K43" s="23"/>
      <c r="L43" s="23"/>
    </row>
    <row r="44" spans="5:12">
      <c r="E44" s="23"/>
      <c r="F44" s="23"/>
      <c r="G44" s="23"/>
      <c r="H44" s="23"/>
      <c r="I44" s="23"/>
      <c r="J44" s="23"/>
      <c r="K44" s="23"/>
      <c r="L44" s="23"/>
    </row>
    <row r="45" spans="5:12">
      <c r="E45" s="23"/>
      <c r="F45" s="23"/>
      <c r="G45" s="23"/>
      <c r="H45" s="23"/>
      <c r="I45" s="23"/>
      <c r="J45" s="23"/>
      <c r="K45" s="23"/>
      <c r="L45" s="23"/>
    </row>
    <row r="46" spans="5:12">
      <c r="E46" s="23"/>
      <c r="F46" s="23"/>
      <c r="G46" s="23"/>
      <c r="H46" s="23"/>
      <c r="I46" s="23"/>
      <c r="J46" s="23"/>
      <c r="K46" s="23"/>
      <c r="L46" s="23"/>
    </row>
    <row r="47" spans="5:12">
      <c r="E47" s="23"/>
      <c r="F47" s="23"/>
      <c r="G47" s="23"/>
      <c r="H47" s="23"/>
      <c r="I47" s="23"/>
      <c r="J47" s="23"/>
      <c r="K47" s="23"/>
      <c r="L47" s="23"/>
    </row>
    <row r="48" spans="5:12">
      <c r="E48" s="23"/>
      <c r="F48" s="23"/>
      <c r="G48" s="23"/>
      <c r="H48" s="23"/>
      <c r="I48" s="23"/>
      <c r="J48" s="23"/>
      <c r="K48" s="23"/>
      <c r="L48" s="23"/>
    </row>
    <row r="49" spans="5:12">
      <c r="E49" s="23"/>
      <c r="F49" s="23"/>
      <c r="G49" s="23"/>
      <c r="H49" s="23"/>
      <c r="I49" s="23"/>
      <c r="J49" s="23"/>
      <c r="K49" s="23"/>
      <c r="L49" s="23"/>
    </row>
    <row r="50" spans="5:12">
      <c r="E50" s="23"/>
      <c r="F50" s="23"/>
      <c r="G50" s="23"/>
      <c r="H50" s="23"/>
      <c r="I50" s="23"/>
      <c r="J50" s="23"/>
      <c r="K50" s="23"/>
      <c r="L50" s="23"/>
    </row>
    <row r="51" spans="5:12">
      <c r="E51" s="23"/>
      <c r="F51" s="23"/>
      <c r="G51" s="23"/>
      <c r="H51" s="23"/>
      <c r="I51" s="23"/>
      <c r="J51" s="23"/>
      <c r="K51" s="23"/>
      <c r="L51" s="23"/>
    </row>
    <row r="52" spans="5:12">
      <c r="E52" s="23"/>
      <c r="F52" s="23"/>
      <c r="G52" s="23"/>
      <c r="H52" s="23"/>
      <c r="I52" s="23"/>
      <c r="J52" s="23"/>
      <c r="K52" s="23"/>
      <c r="L52" s="23"/>
    </row>
    <row r="53" spans="5:12">
      <c r="E53" s="23"/>
      <c r="F53" s="23"/>
      <c r="G53" s="23"/>
      <c r="H53" s="23"/>
      <c r="I53" s="23"/>
      <c r="J53" s="23"/>
      <c r="K53" s="23"/>
      <c r="L53" s="23"/>
    </row>
    <row r="54" spans="5:12">
      <c r="E54" s="23"/>
      <c r="F54" s="23"/>
      <c r="G54" s="23"/>
      <c r="H54" s="23"/>
      <c r="I54" s="23"/>
      <c r="J54" s="23"/>
      <c r="K54" s="23"/>
      <c r="L54" s="23"/>
    </row>
    <row r="55" spans="5:12">
      <c r="E55" s="23"/>
      <c r="F55" s="23"/>
      <c r="G55" s="23"/>
      <c r="H55" s="23"/>
      <c r="I55" s="23"/>
      <c r="J55" s="23"/>
      <c r="K55" s="23"/>
      <c r="L55" s="23"/>
    </row>
    <row r="56" spans="5:12">
      <c r="E56" s="23"/>
      <c r="F56" s="23"/>
      <c r="G56" s="23"/>
      <c r="H56" s="23"/>
      <c r="I56" s="23"/>
      <c r="J56" s="23"/>
      <c r="K56" s="23"/>
      <c r="L56" s="23"/>
    </row>
    <row r="57" spans="5:12">
      <c r="E57" s="23"/>
      <c r="F57" s="23"/>
      <c r="G57" s="23"/>
      <c r="H57" s="23"/>
      <c r="I57" s="23"/>
      <c r="J57" s="23"/>
      <c r="K57" s="23"/>
      <c r="L57" s="23"/>
    </row>
    <row r="58" spans="5:12">
      <c r="E58" s="23"/>
      <c r="F58" s="23"/>
      <c r="G58" s="23"/>
      <c r="H58" s="23"/>
      <c r="I58" s="23"/>
      <c r="J58" s="23"/>
      <c r="K58" s="23"/>
      <c r="L58" s="23"/>
    </row>
    <row r="59" spans="5:12">
      <c r="E59" s="23"/>
      <c r="F59" s="23"/>
      <c r="G59" s="23"/>
      <c r="H59" s="23"/>
      <c r="I59" s="23"/>
      <c r="J59" s="23"/>
      <c r="K59" s="23"/>
      <c r="L59" s="23"/>
    </row>
    <row r="60" spans="5:12">
      <c r="E60" s="23"/>
      <c r="F60" s="23"/>
      <c r="G60" s="23"/>
      <c r="H60" s="23"/>
      <c r="I60" s="23"/>
      <c r="J60" s="23"/>
      <c r="K60" s="23"/>
      <c r="L60" s="23"/>
    </row>
    <row r="61" spans="5:12">
      <c r="E61" s="23"/>
      <c r="F61" s="23"/>
      <c r="G61" s="23"/>
      <c r="H61" s="23"/>
      <c r="I61" s="23"/>
      <c r="J61" s="23"/>
      <c r="K61" s="23"/>
      <c r="L61" s="23"/>
    </row>
    <row r="62" spans="5:12">
      <c r="E62" s="23"/>
      <c r="F62" s="23"/>
      <c r="G62" s="23"/>
      <c r="H62" s="23"/>
      <c r="I62" s="23"/>
      <c r="J62" s="23"/>
      <c r="K62" s="23"/>
      <c r="L62" s="23"/>
    </row>
    <row r="63" spans="5:12">
      <c r="E63" s="23"/>
      <c r="F63" s="23"/>
      <c r="G63" s="23"/>
      <c r="H63" s="23"/>
      <c r="I63" s="23"/>
      <c r="J63" s="23"/>
      <c r="K63" s="23"/>
      <c r="L63" s="23"/>
    </row>
    <row r="64" spans="5:12">
      <c r="E64" s="23"/>
      <c r="F64" s="23"/>
      <c r="G64" s="23"/>
      <c r="H64" s="23"/>
      <c r="I64" s="23"/>
      <c r="J64" s="23"/>
      <c r="K64" s="23"/>
      <c r="L64" s="23"/>
    </row>
    <row r="65" spans="5:12">
      <c r="E65" s="23"/>
      <c r="F65" s="23"/>
      <c r="G65" s="23"/>
      <c r="H65" s="23"/>
      <c r="I65" s="23"/>
      <c r="J65" s="23"/>
      <c r="K65" s="23"/>
      <c r="L65" s="23"/>
    </row>
    <row r="66" spans="5:12">
      <c r="E66" s="23"/>
      <c r="F66" s="23"/>
      <c r="G66" s="23"/>
      <c r="H66" s="23"/>
      <c r="I66" s="23"/>
      <c r="J66" s="23"/>
      <c r="K66" s="23"/>
      <c r="L66" s="23"/>
    </row>
    <row r="67" spans="5:12">
      <c r="E67" s="23"/>
      <c r="F67" s="23"/>
      <c r="G67" s="23"/>
      <c r="H67" s="23"/>
      <c r="I67" s="23"/>
      <c r="J67" s="23"/>
      <c r="K67" s="23"/>
      <c r="L67" s="23"/>
    </row>
    <row r="68" spans="5:12">
      <c r="E68" s="23"/>
      <c r="F68" s="23"/>
      <c r="G68" s="23"/>
      <c r="H68" s="23"/>
      <c r="I68" s="23"/>
      <c r="J68" s="23"/>
      <c r="K68" s="23"/>
      <c r="L68" s="23"/>
    </row>
    <row r="69" spans="5:12">
      <c r="E69" s="23"/>
      <c r="F69" s="23"/>
      <c r="G69" s="23"/>
      <c r="H69" s="23"/>
      <c r="I69" s="23"/>
      <c r="J69" s="23"/>
      <c r="K69" s="23"/>
      <c r="L69" s="23"/>
    </row>
    <row r="70" spans="5:12">
      <c r="E70" s="23"/>
      <c r="F70" s="23"/>
      <c r="G70" s="23"/>
      <c r="H70" s="23"/>
      <c r="I70" s="23"/>
      <c r="J70" s="23"/>
      <c r="K70" s="23"/>
      <c r="L70" s="23"/>
    </row>
    <row r="71" spans="5:12">
      <c r="E71" s="23"/>
      <c r="F71" s="23"/>
      <c r="G71" s="23"/>
      <c r="H71" s="23"/>
      <c r="I71" s="23"/>
      <c r="J71" s="23"/>
      <c r="K71" s="23"/>
      <c r="L71" s="23"/>
    </row>
    <row r="72" spans="5:12">
      <c r="E72" s="23"/>
      <c r="F72" s="23"/>
      <c r="G72" s="23"/>
      <c r="H72" s="23"/>
      <c r="I72" s="23"/>
      <c r="J72" s="23"/>
      <c r="K72" s="23"/>
      <c r="L72" s="23"/>
    </row>
    <row r="73" spans="5:12">
      <c r="E73" s="23"/>
      <c r="F73" s="23"/>
      <c r="G73" s="23"/>
      <c r="H73" s="23"/>
      <c r="I73" s="23"/>
      <c r="J73" s="23"/>
      <c r="K73" s="23"/>
      <c r="L73" s="23"/>
    </row>
    <row r="74" spans="5:12">
      <c r="E74" s="23"/>
      <c r="F74" s="23"/>
      <c r="G74" s="23"/>
      <c r="H74" s="23"/>
      <c r="I74" s="23"/>
      <c r="J74" s="23"/>
      <c r="K74" s="23"/>
      <c r="L74" s="23"/>
    </row>
    <row r="75" spans="5:12">
      <c r="E75" s="23"/>
      <c r="F75" s="23"/>
      <c r="G75" s="23"/>
      <c r="H75" s="23"/>
      <c r="I75" s="23"/>
      <c r="J75" s="23"/>
      <c r="K75" s="23"/>
      <c r="L75" s="23"/>
    </row>
    <row r="76" spans="5:12">
      <c r="E76" s="23"/>
      <c r="F76" s="23"/>
      <c r="G76" s="23"/>
      <c r="H76" s="23"/>
      <c r="I76" s="23"/>
      <c r="J76" s="23"/>
      <c r="K76" s="23"/>
      <c r="L76" s="23"/>
    </row>
    <row r="77" spans="5:12">
      <c r="E77" s="23"/>
      <c r="F77" s="23"/>
      <c r="G77" s="23"/>
      <c r="H77" s="23"/>
      <c r="I77" s="23"/>
      <c r="J77" s="23"/>
      <c r="K77" s="23"/>
      <c r="L77" s="23"/>
    </row>
    <row r="78" spans="5:12">
      <c r="E78" s="23"/>
      <c r="F78" s="23"/>
      <c r="G78" s="23"/>
      <c r="H78" s="23"/>
      <c r="I78" s="23"/>
      <c r="J78" s="23"/>
      <c r="K78" s="23"/>
      <c r="L78" s="23"/>
    </row>
    <row r="79" spans="5:12">
      <c r="E79" s="23"/>
      <c r="F79" s="23"/>
      <c r="G79" s="23"/>
      <c r="H79" s="23"/>
      <c r="I79" s="23"/>
      <c r="J79" s="23"/>
      <c r="K79" s="23"/>
      <c r="L79" s="23"/>
    </row>
    <row r="80" spans="5:12">
      <c r="E80" s="23"/>
      <c r="F80" s="23"/>
      <c r="G80" s="23"/>
      <c r="H80" s="23"/>
      <c r="I80" s="23"/>
      <c r="J80" s="23"/>
      <c r="K80" s="23"/>
      <c r="L80" s="23"/>
    </row>
    <row r="81" spans="5:12">
      <c r="E81" s="23"/>
      <c r="F81" s="23"/>
      <c r="G81" s="23"/>
      <c r="H81" s="23"/>
      <c r="I81" s="23"/>
      <c r="J81" s="23"/>
      <c r="K81" s="23"/>
      <c r="L81" s="23"/>
    </row>
    <row r="82" spans="5:12">
      <c r="E82" s="23"/>
      <c r="F82" s="23"/>
      <c r="G82" s="23"/>
      <c r="H82" s="23"/>
      <c r="I82" s="23"/>
      <c r="J82" s="23"/>
      <c r="K82" s="23"/>
      <c r="L82" s="23"/>
    </row>
    <row r="83" spans="5:12">
      <c r="E83" s="23"/>
      <c r="F83" s="23"/>
      <c r="G83" s="23"/>
      <c r="H83" s="23"/>
      <c r="I83" s="23"/>
      <c r="J83" s="23"/>
      <c r="K83" s="23"/>
      <c r="L83" s="23"/>
    </row>
    <row r="84" spans="5:12">
      <c r="E84" s="23"/>
      <c r="F84" s="23"/>
      <c r="G84" s="23"/>
      <c r="H84" s="23"/>
      <c r="I84" s="23"/>
      <c r="J84" s="23"/>
      <c r="K84" s="23"/>
      <c r="L84" s="23"/>
    </row>
    <row r="85" spans="5:12">
      <c r="E85" s="23"/>
      <c r="F85" s="23"/>
      <c r="G85" s="23"/>
      <c r="H85" s="23"/>
      <c r="I85" s="23"/>
      <c r="J85" s="23"/>
      <c r="K85" s="23"/>
      <c r="L85" s="23"/>
    </row>
    <row r="86" spans="5:12">
      <c r="E86" s="23"/>
      <c r="F86" s="23"/>
      <c r="G86" s="23"/>
      <c r="H86" s="23"/>
      <c r="I86" s="23"/>
      <c r="J86" s="23"/>
      <c r="K86" s="23"/>
      <c r="L86" s="23"/>
    </row>
    <row r="87" spans="5:12">
      <c r="E87" s="23"/>
      <c r="F87" s="23"/>
      <c r="G87" s="23"/>
      <c r="H87" s="23"/>
      <c r="I87" s="23"/>
      <c r="J87" s="23"/>
      <c r="K87" s="23"/>
      <c r="L87" s="23"/>
    </row>
    <row r="88" spans="5:12">
      <c r="E88" s="23"/>
      <c r="F88" s="23"/>
      <c r="G88" s="23"/>
      <c r="H88" s="23"/>
      <c r="I88" s="23"/>
      <c r="J88" s="23"/>
      <c r="K88" s="23"/>
      <c r="L88" s="23"/>
    </row>
    <row r="89" spans="5:12">
      <c r="E89" s="23"/>
      <c r="F89" s="23"/>
      <c r="G89" s="23"/>
      <c r="H89" s="23"/>
      <c r="I89" s="23"/>
      <c r="J89" s="23"/>
      <c r="K89" s="23"/>
      <c r="L89" s="23"/>
    </row>
    <row r="90" spans="5:12">
      <c r="E90" s="23"/>
      <c r="F90" s="23"/>
      <c r="G90" s="23"/>
      <c r="H90" s="23"/>
      <c r="I90" s="23"/>
      <c r="J90" s="23"/>
      <c r="K90" s="23"/>
      <c r="L90" s="23"/>
    </row>
    <row r="91" spans="5:12">
      <c r="E91" s="23"/>
      <c r="F91" s="23"/>
      <c r="G91" s="23"/>
      <c r="H91" s="23"/>
      <c r="I91" s="23"/>
      <c r="J91" s="23"/>
      <c r="K91" s="23"/>
      <c r="L91" s="23"/>
    </row>
  </sheetData>
  <mergeCells count="5">
    <mergeCell ref="B20:M20"/>
    <mergeCell ref="B18:M18"/>
    <mergeCell ref="B14:M14"/>
    <mergeCell ref="B16:M16"/>
    <mergeCell ref="B15:M15"/>
  </mergeCells>
  <phoneticPr fontId="1" type="noConversion"/>
  <printOptions horizontalCentered="1"/>
  <pageMargins left="0.19685039370078741" right="0.19685039370078741" top="1.1023622047244095" bottom="0.59055118110236227" header="0.78740157480314965" footer="0.23622047244094491"/>
  <pageSetup paperSize="9" scale="80" fitToHeight="0" orientation="landscape" r:id="rId1"/>
  <headerFooter alignWithMargins="0">
    <oddHeader>&amp;C&amp;"Tahoma,Pogrubiony"&amp;12Formularz asortymentowo-cenowy</oddHeader>
    <oddFooter>&amp;C&amp;"Georgia,Normalny"&amp;P z &amp;N&amp;R&amp;"Georgia,Kursywa"&amp;8Podpis i pieczęć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zoomScaleNormal="80" zoomScaleSheetLayoutView="85" workbookViewId="0">
      <pane xSplit="1" ySplit="4" topLeftCell="B8" activePane="bottomRight" state="frozen"/>
      <selection pane="topRight" activeCell="B1" sqref="B1"/>
      <selection pane="bottomLeft" activeCell="A7" sqref="A7"/>
      <selection pane="bottomRight" activeCell="B18" sqref="B18:M18"/>
    </sheetView>
  </sheetViews>
  <sheetFormatPr defaultRowHeight="12.75"/>
  <cols>
    <col min="1" max="1" width="4.28515625" style="1" customWidth="1"/>
    <col min="2" max="2" width="35.7109375" style="1" customWidth="1"/>
    <col min="3" max="3" width="6.28515625" style="1" customWidth="1"/>
    <col min="4" max="4" width="8.7109375" style="1" customWidth="1"/>
    <col min="5" max="5" width="20.7109375" style="1" customWidth="1"/>
    <col min="6" max="6" width="21.42578125" style="1" customWidth="1"/>
    <col min="7" max="7" width="12.28515625" style="1" customWidth="1"/>
    <col min="8" max="8" width="16.7109375" style="1" customWidth="1"/>
    <col min="9" max="9" width="5.140625" style="1" customWidth="1"/>
    <col min="10" max="10" width="14.7109375" style="1" customWidth="1"/>
    <col min="11" max="11" width="10.7109375" style="1" customWidth="1"/>
    <col min="12" max="12" width="16.7109375" style="1" customWidth="1"/>
    <col min="13" max="16384" width="9.140625" style="1"/>
  </cols>
  <sheetData>
    <row r="1" spans="1:15" ht="12.6" customHeight="1">
      <c r="B1" s="28" t="s">
        <v>48</v>
      </c>
      <c r="C1" s="8"/>
      <c r="D1" s="8"/>
      <c r="E1" s="8"/>
      <c r="F1" s="39"/>
      <c r="G1" s="33"/>
      <c r="H1" s="35"/>
    </row>
    <row r="2" spans="1:15" ht="12.6" customHeight="1">
      <c r="B2" s="42" t="s">
        <v>49</v>
      </c>
      <c r="G2" s="85"/>
    </row>
    <row r="3" spans="1:15" s="3" customFormat="1" ht="30" customHeight="1">
      <c r="A3" s="67" t="s">
        <v>3</v>
      </c>
      <c r="B3" s="67" t="s">
        <v>11</v>
      </c>
      <c r="C3" s="67" t="s">
        <v>12</v>
      </c>
      <c r="D3" s="67" t="s">
        <v>4</v>
      </c>
      <c r="E3" s="86" t="s">
        <v>13</v>
      </c>
      <c r="F3" s="67" t="s">
        <v>31</v>
      </c>
      <c r="G3" s="67" t="s">
        <v>14</v>
      </c>
      <c r="H3" s="67" t="s">
        <v>15</v>
      </c>
      <c r="I3" s="67" t="s">
        <v>5</v>
      </c>
      <c r="J3" s="67" t="s">
        <v>16</v>
      </c>
      <c r="K3" s="67" t="s">
        <v>17</v>
      </c>
      <c r="L3" s="67" t="s">
        <v>18</v>
      </c>
      <c r="M3" s="94" t="s">
        <v>19</v>
      </c>
      <c r="N3" s="95"/>
      <c r="O3" s="95"/>
    </row>
    <row r="4" spans="1:15" s="4" customFormat="1" ht="12.95" customHeight="1">
      <c r="A4" s="69">
        <v>1</v>
      </c>
      <c r="B4" s="69">
        <v>2</v>
      </c>
      <c r="C4" s="69">
        <v>3</v>
      </c>
      <c r="D4" s="69">
        <v>4</v>
      </c>
      <c r="E4" s="69">
        <v>5</v>
      </c>
      <c r="F4" s="69">
        <v>6</v>
      </c>
      <c r="G4" s="69">
        <v>7</v>
      </c>
      <c r="H4" s="69">
        <v>8</v>
      </c>
      <c r="I4" s="69">
        <v>9</v>
      </c>
      <c r="J4" s="69">
        <v>10</v>
      </c>
      <c r="K4" s="69">
        <v>11</v>
      </c>
      <c r="L4" s="69">
        <v>12</v>
      </c>
      <c r="M4" s="69">
        <v>13</v>
      </c>
    </row>
    <row r="5" spans="1:15" s="5" customFormat="1" ht="76.5" customHeight="1">
      <c r="A5" s="96">
        <v>1</v>
      </c>
      <c r="B5" s="6" t="s">
        <v>52</v>
      </c>
      <c r="C5" s="9" t="s">
        <v>7</v>
      </c>
      <c r="D5" s="10">
        <v>500</v>
      </c>
      <c r="E5" s="87"/>
      <c r="F5" s="11"/>
      <c r="G5" s="12"/>
      <c r="H5" s="88">
        <f>ROUND(D5*G5,2)</f>
        <v>0</v>
      </c>
      <c r="I5" s="25"/>
      <c r="J5" s="12">
        <f>ROUND(H5*I5,2)</f>
        <v>0</v>
      </c>
      <c r="K5" s="12">
        <f>ROUND(G5+(G5*I5),2)</f>
        <v>0</v>
      </c>
      <c r="L5" s="26">
        <f>ROUND(H5+J5,2)</f>
        <v>0</v>
      </c>
      <c r="M5" s="27">
        <v>1</v>
      </c>
      <c r="N5" s="97"/>
      <c r="O5" s="97"/>
    </row>
    <row r="6" spans="1:15" ht="39.950000000000003" customHeight="1">
      <c r="A6" s="98"/>
      <c r="B6" s="99"/>
      <c r="C6" s="99"/>
      <c r="D6" s="100"/>
      <c r="E6" s="100"/>
      <c r="F6" s="100"/>
      <c r="G6" s="89" t="s">
        <v>8</v>
      </c>
      <c r="H6" s="51">
        <f>SUM(H5:H5)</f>
        <v>0</v>
      </c>
      <c r="I6" s="90"/>
      <c r="J6" s="51">
        <f>SUM(J5:J5)</f>
        <v>0</v>
      </c>
      <c r="K6" s="18"/>
      <c r="L6" s="51">
        <f>SUM(L5:L5)</f>
        <v>0</v>
      </c>
      <c r="M6" s="91"/>
      <c r="N6" s="101"/>
      <c r="O6" s="101"/>
    </row>
    <row r="7" spans="1:15" ht="22.5" customHeight="1">
      <c r="A7" s="4"/>
      <c r="B7" s="102"/>
      <c r="C7" s="102"/>
      <c r="D7" s="103"/>
      <c r="E7" s="103"/>
      <c r="F7" s="103"/>
      <c r="G7" s="78"/>
      <c r="H7" s="55"/>
      <c r="I7" s="55"/>
      <c r="J7" s="55"/>
      <c r="K7" s="55"/>
      <c r="L7" s="55"/>
      <c r="M7" s="19"/>
      <c r="N7" s="101"/>
      <c r="O7" s="101"/>
    </row>
    <row r="8" spans="1:15" s="5" customFormat="1" ht="24.95" customHeight="1">
      <c r="A8" s="101"/>
      <c r="B8" s="104"/>
      <c r="C8" s="104"/>
      <c r="D8" s="95"/>
      <c r="E8" s="95"/>
      <c r="F8" s="95"/>
      <c r="G8" s="92"/>
      <c r="H8" s="93"/>
      <c r="I8" s="92"/>
      <c r="J8" s="92"/>
      <c r="K8" s="92"/>
      <c r="L8" s="19"/>
      <c r="M8" s="22"/>
      <c r="N8" s="97"/>
      <c r="O8" s="97"/>
    </row>
    <row r="9" spans="1:15" s="5" customFormat="1" ht="24.95" customHeight="1">
      <c r="A9" s="1"/>
      <c r="B9" s="57"/>
      <c r="C9" s="57"/>
      <c r="D9" s="3"/>
      <c r="E9" s="3"/>
      <c r="F9" s="3"/>
      <c r="G9" s="3"/>
      <c r="H9" s="3"/>
      <c r="I9" s="3"/>
      <c r="J9" s="3"/>
      <c r="K9" s="3"/>
      <c r="L9" s="3"/>
      <c r="M9" s="84"/>
    </row>
    <row r="10" spans="1:15" s="5" customFormat="1" ht="24.95" customHeight="1">
      <c r="A10" s="1"/>
      <c r="B10" s="64" t="s">
        <v>33</v>
      </c>
      <c r="C10" s="20"/>
      <c r="D10" s="81"/>
      <c r="E10" s="81"/>
      <c r="F10" s="19"/>
      <c r="G10" s="19"/>
      <c r="H10" s="19"/>
      <c r="I10" s="19"/>
      <c r="J10" s="19"/>
      <c r="K10" s="3"/>
      <c r="L10" s="3"/>
      <c r="M10" s="84"/>
    </row>
    <row r="11" spans="1:15" s="7" customFormat="1" ht="24.95" customHeight="1">
      <c r="A11" s="1"/>
      <c r="B11" s="135" t="s">
        <v>50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</row>
    <row r="12" spans="1:15" ht="12.75" customHeight="1">
      <c r="B12" s="135" t="s">
        <v>35</v>
      </c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</row>
    <row r="13" spans="1:15" ht="33.75" customHeight="1">
      <c r="B13" s="135" t="s">
        <v>39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</row>
    <row r="14" spans="1:15" ht="12.75" customHeight="1">
      <c r="B14" s="135" t="s">
        <v>36</v>
      </c>
      <c r="C14" s="135"/>
      <c r="D14" s="135"/>
      <c r="E14" s="135"/>
      <c r="F14" s="135"/>
      <c r="G14" s="135"/>
      <c r="H14" s="135"/>
      <c r="I14" s="135"/>
      <c r="J14" s="135"/>
      <c r="K14" s="135"/>
      <c r="L14" s="135"/>
      <c r="M14" s="135"/>
    </row>
    <row r="16" spans="1:15">
      <c r="B16" s="66" t="s">
        <v>37</v>
      </c>
    </row>
    <row r="17" spans="2:13" ht="26.25" customHeight="1">
      <c r="B17" s="138" t="s">
        <v>40</v>
      </c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</row>
    <row r="18" spans="2:13" ht="24.75" customHeight="1">
      <c r="B18" s="138" t="s">
        <v>86</v>
      </c>
      <c r="C18" s="138"/>
      <c r="D18" s="138"/>
      <c r="E18" s="138"/>
      <c r="F18" s="138"/>
      <c r="G18" s="138"/>
      <c r="H18" s="138"/>
      <c r="I18" s="138"/>
      <c r="J18" s="138"/>
      <c r="K18" s="138"/>
      <c r="L18" s="138"/>
      <c r="M18" s="138"/>
    </row>
    <row r="19" spans="2:13">
      <c r="B19" s="64"/>
    </row>
    <row r="20" spans="2:13" ht="36.75" customHeight="1">
      <c r="B20" s="138" t="s">
        <v>30</v>
      </c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</row>
    <row r="22" spans="2:13">
      <c r="B22" s="136" t="s">
        <v>53</v>
      </c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</row>
  </sheetData>
  <mergeCells count="8">
    <mergeCell ref="B11:M11"/>
    <mergeCell ref="B12:M12"/>
    <mergeCell ref="B13:M13"/>
    <mergeCell ref="B14:M14"/>
    <mergeCell ref="B22:M22"/>
    <mergeCell ref="B17:M17"/>
    <mergeCell ref="B18:M18"/>
    <mergeCell ref="B20:M20"/>
  </mergeCells>
  <phoneticPr fontId="1" type="noConversion"/>
  <printOptions horizontalCentered="1"/>
  <pageMargins left="0.19685039370078741" right="0.19685039370078741" top="1.1023622047244095" bottom="0.78740157480314965" header="0.78740157480314965" footer="0.23622047244094491"/>
  <pageSetup paperSize="9" scale="80" fitToHeight="0" orientation="landscape" r:id="rId1"/>
  <headerFooter alignWithMargins="0">
    <oddHeader>&amp;C&amp;"Tahoma,Pogrubiony"&amp;12Formularz asortymentowo-cenowy</oddHeader>
    <oddFooter>&amp;C&amp;"Georgia,Normalny"&amp;P z &amp;N&amp;R&amp;"Georgia,Kursywa"&amp;8Podpis i pieczęć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B37" sqref="B37"/>
    </sheetView>
  </sheetViews>
  <sheetFormatPr defaultRowHeight="12.75"/>
  <cols>
    <col min="1" max="1" width="3.85546875" customWidth="1"/>
    <col min="2" max="2" width="15" customWidth="1"/>
    <col min="3" max="3" width="8.5703125" customWidth="1"/>
    <col min="4" max="4" width="8" customWidth="1"/>
    <col min="7" max="7" width="10" customWidth="1"/>
    <col min="8" max="8" width="11.7109375" customWidth="1"/>
    <col min="9" max="11" width="15.42578125" customWidth="1"/>
    <col min="12" max="12" width="21.28515625" customWidth="1"/>
  </cols>
  <sheetData>
    <row r="1" spans="1:18">
      <c r="A1" s="105"/>
      <c r="B1" s="106" t="s">
        <v>54</v>
      </c>
      <c r="C1" s="105"/>
      <c r="D1" s="105"/>
      <c r="E1" s="105"/>
      <c r="F1" s="105"/>
      <c r="G1" s="107"/>
      <c r="H1" s="105"/>
      <c r="I1" s="105"/>
      <c r="J1" s="105"/>
      <c r="K1" s="105"/>
    </row>
    <row r="2" spans="1:18">
      <c r="A2" s="105"/>
      <c r="B2" s="105"/>
      <c r="C2" s="105"/>
      <c r="D2" s="105"/>
      <c r="E2" s="105"/>
      <c r="F2" s="105"/>
      <c r="G2" s="107"/>
      <c r="H2" s="107"/>
      <c r="I2" s="105"/>
      <c r="J2" s="105"/>
      <c r="K2" s="105"/>
    </row>
    <row r="3" spans="1:18">
      <c r="A3" s="105"/>
      <c r="B3" s="105" t="s">
        <v>55</v>
      </c>
      <c r="C3" s="105"/>
      <c r="D3" s="105"/>
      <c r="E3" s="105"/>
      <c r="F3" s="105"/>
      <c r="G3" s="105"/>
      <c r="H3" s="107"/>
      <c r="I3" s="105"/>
      <c r="J3" s="105"/>
      <c r="K3" s="105"/>
    </row>
    <row r="4" spans="1:18">
      <c r="A4" s="105"/>
      <c r="B4" s="106" t="s">
        <v>81</v>
      </c>
      <c r="C4" s="106"/>
      <c r="D4" s="106"/>
      <c r="E4" s="106"/>
      <c r="F4" s="105"/>
      <c r="G4" s="105"/>
      <c r="H4" s="105"/>
      <c r="I4" s="105"/>
      <c r="J4" s="105"/>
      <c r="K4" s="105"/>
    </row>
    <row r="5" spans="1:18">
      <c r="A5" s="105"/>
      <c r="B5" s="106"/>
      <c r="C5" s="106"/>
      <c r="D5" s="105"/>
      <c r="E5" s="105"/>
      <c r="F5" s="105"/>
      <c r="G5" s="105"/>
      <c r="H5" s="105"/>
      <c r="I5" s="105"/>
      <c r="J5" s="105"/>
      <c r="K5" s="105"/>
    </row>
    <row r="6" spans="1:18" ht="24" customHeight="1">
      <c r="A6" s="148" t="s">
        <v>56</v>
      </c>
      <c r="B6" s="148" t="s">
        <v>57</v>
      </c>
      <c r="C6" s="148" t="s">
        <v>58</v>
      </c>
      <c r="D6" s="148" t="s">
        <v>59</v>
      </c>
      <c r="E6" s="148" t="s">
        <v>4</v>
      </c>
      <c r="F6" s="145" t="s">
        <v>14</v>
      </c>
      <c r="G6" s="148" t="s">
        <v>60</v>
      </c>
      <c r="H6" s="148" t="s">
        <v>2</v>
      </c>
      <c r="I6" s="148" t="s">
        <v>0</v>
      </c>
      <c r="J6" s="145" t="s">
        <v>61</v>
      </c>
      <c r="K6" s="147" t="s">
        <v>62</v>
      </c>
      <c r="L6" s="143" t="s">
        <v>63</v>
      </c>
    </row>
    <row r="7" spans="1:18" ht="14.25" customHeight="1">
      <c r="A7" s="149"/>
      <c r="B7" s="149"/>
      <c r="C7" s="149"/>
      <c r="D7" s="149"/>
      <c r="E7" s="149"/>
      <c r="F7" s="146"/>
      <c r="G7" s="149"/>
      <c r="H7" s="149"/>
      <c r="I7" s="149"/>
      <c r="J7" s="146"/>
      <c r="K7" s="147"/>
      <c r="L7" s="144"/>
      <c r="M7" s="109"/>
      <c r="N7" s="109"/>
      <c r="O7" s="109"/>
      <c r="P7" s="109"/>
      <c r="Q7" s="109"/>
      <c r="R7" s="109"/>
    </row>
    <row r="8" spans="1:18">
      <c r="A8" s="110">
        <v>1</v>
      </c>
      <c r="B8" s="110">
        <v>2</v>
      </c>
      <c r="C8" s="110">
        <v>3</v>
      </c>
      <c r="D8" s="110">
        <v>4</v>
      </c>
      <c r="E8" s="110">
        <v>5</v>
      </c>
      <c r="F8" s="110">
        <v>6</v>
      </c>
      <c r="G8" s="110">
        <v>7</v>
      </c>
      <c r="H8" s="110">
        <v>8</v>
      </c>
      <c r="I8" s="110">
        <v>9</v>
      </c>
      <c r="J8" s="110">
        <v>10</v>
      </c>
      <c r="K8" s="110">
        <v>11</v>
      </c>
      <c r="L8" s="111">
        <v>12</v>
      </c>
      <c r="M8" s="109"/>
      <c r="N8" s="109"/>
      <c r="O8" s="109"/>
      <c r="P8" s="109"/>
      <c r="Q8" s="109"/>
      <c r="R8" s="109"/>
    </row>
    <row r="9" spans="1:18" ht="36.75" customHeight="1">
      <c r="A9" s="112">
        <v>1</v>
      </c>
      <c r="B9" s="113" t="s">
        <v>64</v>
      </c>
      <c r="C9" s="113" t="s">
        <v>65</v>
      </c>
      <c r="D9" s="112" t="s">
        <v>66</v>
      </c>
      <c r="E9" s="112">
        <v>30</v>
      </c>
      <c r="F9" s="114"/>
      <c r="G9" s="115"/>
      <c r="H9" s="132">
        <f t="shared" ref="H9:H15" si="0">E9*F9</f>
        <v>0</v>
      </c>
      <c r="I9" s="132">
        <f t="shared" ref="I9:I15" si="1">H9*1.23</f>
        <v>0</v>
      </c>
      <c r="J9" s="116"/>
      <c r="K9" s="116"/>
      <c r="L9" s="117" t="s">
        <v>67</v>
      </c>
      <c r="M9" s="109"/>
      <c r="N9" s="109"/>
      <c r="O9" s="109"/>
      <c r="P9" s="109"/>
      <c r="Q9" s="109"/>
      <c r="R9" s="109"/>
    </row>
    <row r="10" spans="1:18" ht="38.25" customHeight="1">
      <c r="A10" s="112">
        <v>2</v>
      </c>
      <c r="B10" s="113" t="s">
        <v>85</v>
      </c>
      <c r="C10" s="113" t="s">
        <v>65</v>
      </c>
      <c r="D10" s="112" t="s">
        <v>66</v>
      </c>
      <c r="E10" s="112">
        <v>15</v>
      </c>
      <c r="F10" s="114"/>
      <c r="G10" s="115"/>
      <c r="H10" s="132">
        <f t="shared" si="0"/>
        <v>0</v>
      </c>
      <c r="I10" s="132">
        <f t="shared" si="1"/>
        <v>0</v>
      </c>
      <c r="J10" s="116"/>
      <c r="K10" s="116"/>
      <c r="L10" s="117" t="s">
        <v>67</v>
      </c>
      <c r="M10" s="109"/>
      <c r="N10" s="109"/>
      <c r="O10" s="109"/>
      <c r="P10" s="109"/>
      <c r="Q10" s="109"/>
      <c r="R10" s="109"/>
    </row>
    <row r="11" spans="1:18" ht="30" customHeight="1">
      <c r="A11" s="112">
        <v>3</v>
      </c>
      <c r="B11" s="118" t="s">
        <v>68</v>
      </c>
      <c r="C11" s="113" t="s">
        <v>65</v>
      </c>
      <c r="D11" s="112" t="s">
        <v>66</v>
      </c>
      <c r="E11" s="119">
        <v>25</v>
      </c>
      <c r="F11" s="120"/>
      <c r="G11" s="115"/>
      <c r="H11" s="132">
        <f t="shared" si="0"/>
        <v>0</v>
      </c>
      <c r="I11" s="132">
        <f t="shared" si="1"/>
        <v>0</v>
      </c>
      <c r="J11" s="116"/>
      <c r="K11" s="116"/>
      <c r="L11" s="117" t="s">
        <v>67</v>
      </c>
      <c r="M11" s="109"/>
      <c r="N11" s="109"/>
      <c r="O11" s="109"/>
      <c r="P11" s="109"/>
      <c r="Q11" s="109"/>
      <c r="R11" s="109"/>
    </row>
    <row r="12" spans="1:18" ht="64.5" customHeight="1">
      <c r="A12" s="112">
        <v>4</v>
      </c>
      <c r="B12" s="118" t="s">
        <v>69</v>
      </c>
      <c r="C12" s="113" t="s">
        <v>65</v>
      </c>
      <c r="D12" s="112" t="s">
        <v>66</v>
      </c>
      <c r="E12" s="119">
        <v>6</v>
      </c>
      <c r="F12" s="120"/>
      <c r="G12" s="115"/>
      <c r="H12" s="132">
        <f t="shared" si="0"/>
        <v>0</v>
      </c>
      <c r="I12" s="132">
        <f t="shared" si="1"/>
        <v>0</v>
      </c>
      <c r="J12" s="116"/>
      <c r="K12" s="116"/>
      <c r="L12" s="117" t="s">
        <v>70</v>
      </c>
      <c r="M12" s="109"/>
      <c r="N12" s="109"/>
      <c r="O12" s="109"/>
      <c r="P12" s="109"/>
      <c r="Q12" s="109"/>
      <c r="R12" s="109"/>
    </row>
    <row r="13" spans="1:18" ht="74.25" customHeight="1">
      <c r="A13" s="112">
        <v>5</v>
      </c>
      <c r="B13" s="118" t="s">
        <v>71</v>
      </c>
      <c r="C13" s="113" t="s">
        <v>65</v>
      </c>
      <c r="D13" s="112" t="s">
        <v>66</v>
      </c>
      <c r="E13" s="119">
        <v>10</v>
      </c>
      <c r="F13" s="120"/>
      <c r="G13" s="115"/>
      <c r="H13" s="132">
        <f t="shared" si="0"/>
        <v>0</v>
      </c>
      <c r="I13" s="132">
        <f t="shared" si="1"/>
        <v>0</v>
      </c>
      <c r="J13" s="116"/>
      <c r="K13" s="116"/>
      <c r="L13" s="117" t="s">
        <v>72</v>
      </c>
    </row>
    <row r="14" spans="1:18" ht="81" customHeight="1">
      <c r="A14" s="112">
        <v>6</v>
      </c>
      <c r="B14" s="118" t="s">
        <v>73</v>
      </c>
      <c r="C14" s="113" t="s">
        <v>65</v>
      </c>
      <c r="D14" s="112" t="s">
        <v>66</v>
      </c>
      <c r="E14" s="119">
        <v>10</v>
      </c>
      <c r="F14" s="120"/>
      <c r="G14" s="115"/>
      <c r="H14" s="132">
        <f t="shared" si="0"/>
        <v>0</v>
      </c>
      <c r="I14" s="132">
        <f t="shared" si="1"/>
        <v>0</v>
      </c>
      <c r="J14" s="116"/>
      <c r="K14" s="116"/>
      <c r="L14" s="117" t="s">
        <v>74</v>
      </c>
    </row>
    <row r="15" spans="1:18" ht="51" customHeight="1">
      <c r="A15" s="112">
        <v>7</v>
      </c>
      <c r="B15" s="118" t="s">
        <v>75</v>
      </c>
      <c r="C15" s="113" t="s">
        <v>65</v>
      </c>
      <c r="D15" s="112" t="s">
        <v>66</v>
      </c>
      <c r="E15" s="119">
        <v>5</v>
      </c>
      <c r="F15" s="120"/>
      <c r="G15" s="115"/>
      <c r="H15" s="132">
        <f t="shared" si="0"/>
        <v>0</v>
      </c>
      <c r="I15" s="132">
        <f t="shared" si="1"/>
        <v>0</v>
      </c>
      <c r="J15" s="116"/>
      <c r="K15" s="116"/>
      <c r="L15" s="117" t="s">
        <v>76</v>
      </c>
    </row>
    <row r="16" spans="1:18" ht="24.95" customHeight="1">
      <c r="A16" s="121"/>
      <c r="B16" s="122"/>
      <c r="C16" s="123"/>
      <c r="D16" s="123"/>
      <c r="E16" s="123"/>
      <c r="F16" s="108" t="s">
        <v>1</v>
      </c>
      <c r="G16" s="108" t="s">
        <v>77</v>
      </c>
      <c r="H16" s="133">
        <f>SUM(H9:H15)</f>
        <v>0</v>
      </c>
      <c r="I16" s="134">
        <f>SUM(I9:I15)</f>
        <v>0</v>
      </c>
      <c r="J16" s="124"/>
      <c r="K16" s="124"/>
      <c r="L16" s="125"/>
    </row>
    <row r="17" spans="1:12" ht="12.75" customHeight="1">
      <c r="A17" s="126"/>
      <c r="B17" s="122"/>
      <c r="C17" s="123"/>
      <c r="D17" s="123"/>
      <c r="E17" s="123"/>
      <c r="F17" s="127"/>
      <c r="G17" s="128"/>
      <c r="H17" s="129"/>
      <c r="I17" s="129"/>
      <c r="J17" s="129"/>
      <c r="K17" s="129"/>
    </row>
    <row r="18" spans="1:12" ht="12.75" customHeight="1">
      <c r="A18" s="126"/>
      <c r="B18" s="122"/>
      <c r="C18" s="123"/>
      <c r="D18" s="123"/>
      <c r="E18" s="123"/>
      <c r="F18" s="127"/>
      <c r="G18" s="128"/>
      <c r="H18" s="129"/>
      <c r="I18" s="129"/>
      <c r="J18" s="129"/>
      <c r="K18" s="129"/>
    </row>
    <row r="19" spans="1:12" ht="12.75" customHeight="1">
      <c r="A19" s="126"/>
      <c r="B19" s="122"/>
      <c r="C19" s="123"/>
      <c r="D19" s="123"/>
      <c r="E19" s="123"/>
      <c r="F19" s="127"/>
      <c r="G19" s="128"/>
      <c r="H19" s="128"/>
      <c r="I19" s="127"/>
      <c r="J19" s="127"/>
      <c r="K19" s="127"/>
    </row>
    <row r="20" spans="1:12" ht="12.75" customHeight="1">
      <c r="A20" s="151" t="s">
        <v>78</v>
      </c>
      <c r="B20" s="151"/>
      <c r="C20" s="151"/>
      <c r="D20" s="151"/>
      <c r="E20" s="151"/>
      <c r="F20" s="151"/>
      <c r="G20" s="151"/>
      <c r="H20" s="151"/>
      <c r="I20" s="151"/>
      <c r="J20" s="151"/>
      <c r="K20" s="151"/>
      <c r="L20" s="151"/>
    </row>
    <row r="21" spans="1:12" ht="26.25" customHeight="1">
      <c r="A21" s="150" t="s">
        <v>82</v>
      </c>
      <c r="B21" s="152"/>
      <c r="C21" s="152"/>
      <c r="D21" s="152"/>
      <c r="E21" s="152"/>
      <c r="F21" s="152"/>
      <c r="G21" s="152"/>
      <c r="H21" s="152"/>
      <c r="I21" s="152"/>
      <c r="J21" s="152"/>
      <c r="K21" s="152"/>
      <c r="L21" s="152"/>
    </row>
    <row r="22" spans="1:12" ht="17.25" customHeight="1">
      <c r="A22" s="141" t="s">
        <v>80</v>
      </c>
      <c r="B22" s="142"/>
      <c r="C22" s="142"/>
      <c r="D22" s="142"/>
      <c r="E22" s="142"/>
      <c r="F22" s="142"/>
      <c r="G22" s="142"/>
      <c r="H22" s="142"/>
      <c r="I22" s="142"/>
      <c r="J22" s="142"/>
      <c r="K22" s="142"/>
      <c r="L22" s="142"/>
    </row>
    <row r="23" spans="1:12" ht="25.5" customHeight="1">
      <c r="A23" s="150" t="s">
        <v>79</v>
      </c>
      <c r="B23" s="152"/>
      <c r="C23" s="152"/>
      <c r="D23" s="152"/>
      <c r="E23" s="152"/>
      <c r="F23" s="152"/>
      <c r="G23" s="152"/>
      <c r="H23" s="152"/>
      <c r="I23" s="152"/>
      <c r="J23" s="152"/>
      <c r="K23" s="152"/>
      <c r="L23" s="152"/>
    </row>
    <row r="24" spans="1:12" ht="35.25" customHeight="1">
      <c r="A24" s="150" t="s">
        <v>83</v>
      </c>
      <c r="B24" s="152"/>
      <c r="C24" s="152"/>
      <c r="D24" s="152"/>
      <c r="E24" s="152"/>
      <c r="F24" s="152"/>
      <c r="G24" s="152"/>
      <c r="H24" s="152"/>
      <c r="I24" s="152"/>
      <c r="J24" s="152"/>
      <c r="K24" s="152"/>
      <c r="L24" s="152"/>
    </row>
    <row r="25" spans="1:12" ht="36" customHeight="1">
      <c r="A25" s="150" t="s">
        <v>84</v>
      </c>
      <c r="B25" s="150"/>
      <c r="C25" s="150"/>
      <c r="D25" s="150"/>
      <c r="E25" s="150"/>
      <c r="F25" s="150"/>
      <c r="G25" s="150"/>
      <c r="H25" s="150"/>
      <c r="I25" s="150"/>
      <c r="J25" s="150"/>
      <c r="K25" s="150"/>
      <c r="L25" s="150"/>
    </row>
    <row r="26" spans="1:12">
      <c r="A26" s="130"/>
      <c r="B26" s="131"/>
      <c r="C26" s="130"/>
      <c r="D26" s="130"/>
      <c r="E26" s="130"/>
      <c r="F26" s="130"/>
      <c r="G26" s="130"/>
      <c r="H26" s="130"/>
      <c r="I26" s="130"/>
      <c r="J26" s="130"/>
      <c r="K26" s="130"/>
      <c r="L26" s="130"/>
    </row>
    <row r="27" spans="1:12">
      <c r="B27" s="109"/>
    </row>
  </sheetData>
  <mergeCells count="18">
    <mergeCell ref="A25:L25"/>
    <mergeCell ref="A20:L20"/>
    <mergeCell ref="A21:L21"/>
    <mergeCell ref="A23:L23"/>
    <mergeCell ref="A24:L24"/>
    <mergeCell ref="A22:L22"/>
    <mergeCell ref="L6:L7"/>
    <mergeCell ref="J6:J7"/>
    <mergeCell ref="K6:K7"/>
    <mergeCell ref="F6:F7"/>
    <mergeCell ref="G6:G7"/>
    <mergeCell ref="H6:H7"/>
    <mergeCell ref="I6:I7"/>
    <mergeCell ref="A6:A7"/>
    <mergeCell ref="E6:E7"/>
    <mergeCell ref="B6:B7"/>
    <mergeCell ref="D6:D7"/>
    <mergeCell ref="C6:C7"/>
  </mergeCells>
  <phoneticPr fontId="0" type="noConversion"/>
  <pageMargins left="0.39370078740157483" right="0" top="0" bottom="0.78740157480314965" header="0.51181102362204722" footer="0.51181102362204722"/>
  <pageSetup paperSize="9" orientation="landscape" horizontalDpi="4294967293" verticalDpi="4294967293" r:id="rId1"/>
  <headerFooter alignWithMargins="0">
    <oddFooter>&amp;LDATA:&amp;RPodpis i pieczęć Wykonawcy.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Alicja Więcek</cp:lastModifiedBy>
  <cp:lastPrinted>2021-10-27T09:55:30Z</cp:lastPrinted>
  <dcterms:created xsi:type="dcterms:W3CDTF">1997-02-26T13:46:56Z</dcterms:created>
  <dcterms:modified xsi:type="dcterms:W3CDTF">2021-12-02T12:24:21Z</dcterms:modified>
</cp:coreProperties>
</file>