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120" windowWidth="25440" windowHeight="12540"/>
  </bookViews>
  <sheets>
    <sheet name="Arkusz1" sheetId="1" r:id="rId1"/>
    <sheet name="Arkusz2" sheetId="2" r:id="rId2"/>
    <sheet name="Arkusz3" sheetId="3" r:id="rId3"/>
  </sheets>
  <calcPr calcId="144525"/>
</workbook>
</file>

<file path=xl/calcChain.xml><?xml version="1.0" encoding="utf-8"?>
<calcChain xmlns="http://schemas.openxmlformats.org/spreadsheetml/2006/main">
  <c r="H173" i="1" l="1"/>
  <c r="J173" i="1" s="1"/>
  <c r="J174" i="1" s="1"/>
  <c r="G173" i="1"/>
  <c r="G174" i="1" s="1"/>
  <c r="H167" i="1"/>
  <c r="J167" i="1" s="1"/>
  <c r="J168" i="1" s="1"/>
  <c r="G167" i="1"/>
  <c r="G168" i="1" s="1"/>
  <c r="H161" i="1"/>
  <c r="J161" i="1" s="1"/>
  <c r="J162" i="1" s="1"/>
  <c r="G161" i="1"/>
  <c r="G162" i="1" s="1"/>
  <c r="H155" i="1"/>
  <c r="J155" i="1" s="1"/>
  <c r="J156" i="1" s="1"/>
  <c r="G155" i="1"/>
  <c r="G156" i="1" s="1"/>
  <c r="H149" i="1"/>
  <c r="J149" i="1" s="1"/>
  <c r="J150" i="1" s="1"/>
  <c r="G150" i="1"/>
  <c r="H121" i="1"/>
  <c r="J121" i="1" s="1"/>
  <c r="G121" i="1"/>
  <c r="J143" i="1"/>
  <c r="J137" i="1"/>
  <c r="H136" i="1"/>
  <c r="J136" i="1" s="1"/>
  <c r="J135" i="1"/>
  <c r="H134" i="1"/>
  <c r="J134" i="1" s="1"/>
  <c r="J128" i="1"/>
  <c r="J129" i="1" s="1"/>
  <c r="G129" i="1"/>
  <c r="H122" i="1"/>
  <c r="J122" i="1" s="1"/>
  <c r="G122" i="1"/>
  <c r="H120" i="1"/>
  <c r="J120" i="1" s="1"/>
  <c r="G120" i="1"/>
  <c r="H119" i="1"/>
  <c r="J119" i="1" s="1"/>
  <c r="G119" i="1"/>
  <c r="H118" i="1"/>
  <c r="J118" i="1" s="1"/>
  <c r="G118" i="1"/>
  <c r="H117" i="1"/>
  <c r="J117" i="1" s="1"/>
  <c r="G117" i="1"/>
  <c r="H5" i="1"/>
  <c r="J5" i="1" s="1"/>
  <c r="G5" i="1"/>
  <c r="H4" i="1"/>
  <c r="J4" i="1" s="1"/>
  <c r="H3" i="1"/>
  <c r="G4" i="1"/>
  <c r="H111" i="1"/>
  <c r="J111" i="1" s="1"/>
  <c r="G111" i="1"/>
  <c r="G144" i="1" l="1"/>
  <c r="J144" i="1"/>
  <c r="G138" i="1"/>
  <c r="J138" i="1"/>
  <c r="G123" i="1"/>
  <c r="J123" i="1"/>
  <c r="G112" i="1"/>
  <c r="J112" i="1"/>
  <c r="H99" i="1"/>
  <c r="J99" i="1" s="1"/>
  <c r="G99" i="1"/>
  <c r="H93" i="1" l="1"/>
  <c r="J93" i="1" s="1"/>
  <c r="G93" i="1"/>
  <c r="H105" i="1" l="1"/>
  <c r="J105" i="1" s="1"/>
  <c r="G105" i="1"/>
  <c r="H68" i="1"/>
  <c r="J68" i="1" s="1"/>
  <c r="J100" i="1"/>
  <c r="G100" i="1"/>
  <c r="H90" i="1"/>
  <c r="J90" i="1" s="1"/>
  <c r="H91" i="1"/>
  <c r="J91" i="1" s="1"/>
  <c r="H92" i="1"/>
  <c r="J92" i="1" s="1"/>
  <c r="G90" i="1"/>
  <c r="G91" i="1"/>
  <c r="G92" i="1"/>
  <c r="H89" i="1"/>
  <c r="J89" i="1" s="1"/>
  <c r="G89" i="1"/>
  <c r="H83" i="1"/>
  <c r="J83" i="1" s="1"/>
  <c r="G83" i="1"/>
  <c r="H82" i="1"/>
  <c r="J82" i="1" s="1"/>
  <c r="G82" i="1"/>
  <c r="J106" i="1" l="1"/>
  <c r="G106" i="1"/>
  <c r="J94" i="1"/>
  <c r="G94" i="1"/>
  <c r="G84" i="1"/>
  <c r="J84" i="1"/>
  <c r="G65" i="1" l="1"/>
  <c r="H65" i="1"/>
  <c r="J65" i="1" s="1"/>
  <c r="G66" i="1"/>
  <c r="H66" i="1"/>
  <c r="J66" i="1" s="1"/>
  <c r="G67" i="1"/>
  <c r="H67" i="1"/>
  <c r="J67" i="1" s="1"/>
  <c r="G74" i="1"/>
  <c r="H74" i="1"/>
  <c r="J74" i="1" s="1"/>
  <c r="G75" i="1"/>
  <c r="H75" i="1"/>
  <c r="J75" i="1" s="1"/>
  <c r="G76" i="1"/>
  <c r="H76" i="1"/>
  <c r="J76" i="1" s="1"/>
  <c r="H59" i="1"/>
  <c r="J59" i="1" s="1"/>
  <c r="J60" i="1" s="1"/>
  <c r="G59" i="1"/>
  <c r="G60" i="1" s="1"/>
  <c r="H53" i="1"/>
  <c r="J53" i="1" s="1"/>
  <c r="G53" i="1"/>
  <c r="H52" i="1"/>
  <c r="J52" i="1" s="1"/>
  <c r="G52" i="1"/>
  <c r="H51" i="1"/>
  <c r="J51" i="1" s="1"/>
  <c r="G51" i="1"/>
  <c r="H50" i="1"/>
  <c r="J50" i="1" s="1"/>
  <c r="G50" i="1"/>
  <c r="H49" i="1"/>
  <c r="J49" i="1" s="1"/>
  <c r="G49" i="1"/>
  <c r="H48" i="1"/>
  <c r="J48" i="1" s="1"/>
  <c r="G48" i="1"/>
  <c r="H47" i="1"/>
  <c r="J47" i="1" s="1"/>
  <c r="H46" i="1"/>
  <c r="J46" i="1" s="1"/>
  <c r="G46" i="1"/>
  <c r="H45" i="1"/>
  <c r="J45" i="1" s="1"/>
  <c r="G45" i="1"/>
  <c r="H44" i="1"/>
  <c r="J44" i="1" s="1"/>
  <c r="G44" i="1"/>
  <c r="H43" i="1"/>
  <c r="J43" i="1" s="1"/>
  <c r="G43" i="1"/>
  <c r="H42" i="1"/>
  <c r="J42" i="1" s="1"/>
  <c r="G42" i="1"/>
  <c r="H41" i="1"/>
  <c r="J41" i="1" s="1"/>
  <c r="G41" i="1"/>
  <c r="H40" i="1"/>
  <c r="J40" i="1" s="1"/>
  <c r="G40" i="1"/>
  <c r="H39" i="1"/>
  <c r="J39" i="1" s="1"/>
  <c r="G39" i="1"/>
  <c r="H38" i="1"/>
  <c r="J38" i="1" s="1"/>
  <c r="H32" i="1"/>
  <c r="J32" i="1" s="1"/>
  <c r="J33" i="1" s="1"/>
  <c r="G33" i="1"/>
  <c r="H26" i="1"/>
  <c r="J26" i="1" s="1"/>
  <c r="J27" i="1" s="1"/>
  <c r="G26" i="1"/>
  <c r="G27" i="1" s="1"/>
  <c r="H20" i="1"/>
  <c r="J20" i="1" s="1"/>
  <c r="H19" i="1"/>
  <c r="J19" i="1" s="1"/>
  <c r="H18" i="1"/>
  <c r="J18" i="1" s="1"/>
  <c r="H17" i="1"/>
  <c r="J17" i="1" s="1"/>
  <c r="H16" i="1"/>
  <c r="J16" i="1" s="1"/>
  <c r="H15" i="1"/>
  <c r="J15" i="1" s="1"/>
  <c r="H14" i="1"/>
  <c r="J14" i="1" s="1"/>
  <c r="H13" i="1"/>
  <c r="J13" i="1" s="1"/>
  <c r="H12" i="1"/>
  <c r="J12" i="1" s="1"/>
  <c r="H6" i="1"/>
  <c r="J6" i="1" s="1"/>
  <c r="G6" i="1"/>
  <c r="J3" i="1"/>
  <c r="G3" i="1"/>
  <c r="J69" i="1" l="1"/>
  <c r="G77" i="1"/>
  <c r="G69" i="1"/>
  <c r="J77" i="1"/>
  <c r="J7" i="1"/>
  <c r="J21" i="1"/>
  <c r="G21" i="1"/>
  <c r="G54" i="1"/>
  <c r="J54" i="1"/>
  <c r="G7" i="1"/>
</calcChain>
</file>

<file path=xl/sharedStrings.xml><?xml version="1.0" encoding="utf-8"?>
<sst xmlns="http://schemas.openxmlformats.org/spreadsheetml/2006/main" count="449" uniqueCount="129">
  <si>
    <t>Lp</t>
  </si>
  <si>
    <t>Symbol</t>
  </si>
  <si>
    <t>Nazwa towaru</t>
  </si>
  <si>
    <t>J.M</t>
  </si>
  <si>
    <t>ilość</t>
  </si>
  <si>
    <t>wartość netto</t>
  </si>
  <si>
    <t>op.</t>
  </si>
  <si>
    <t>RAZEM:</t>
  </si>
  <si>
    <t xml:space="preserve">  cena jedn. netto  </t>
  </si>
  <si>
    <t xml:space="preserve">  cena jedn. brutto [PLN]</t>
  </si>
  <si>
    <t xml:space="preserve">VAT [%] </t>
  </si>
  <si>
    <t>Wartość brutto [PLN]</t>
  </si>
  <si>
    <t>1.</t>
  </si>
  <si>
    <t>szt</t>
  </si>
  <si>
    <t>2.</t>
  </si>
  <si>
    <t>3.</t>
  </si>
  <si>
    <t>4.</t>
  </si>
  <si>
    <t>5.</t>
  </si>
  <si>
    <t>6.</t>
  </si>
  <si>
    <t>7.</t>
  </si>
  <si>
    <t>8.</t>
  </si>
  <si>
    <t>9.</t>
  </si>
  <si>
    <t>10.</t>
  </si>
  <si>
    <t>11.</t>
  </si>
  <si>
    <t>12.</t>
  </si>
  <si>
    <t>szt.</t>
  </si>
  <si>
    <t xml:space="preserve">  Cena jednostkowa netto [PLN]</t>
  </si>
  <si>
    <t>Wartość netto [PLN]</t>
  </si>
  <si>
    <t xml:space="preserve">  Cena jednostkowa brutto [PLN]</t>
  </si>
  <si>
    <t>Gaz okulistyczny SF6 50-76 ml</t>
  </si>
  <si>
    <t>Gaz okulistyczny C3F8</t>
  </si>
  <si>
    <t>13.</t>
  </si>
  <si>
    <t>14.</t>
  </si>
  <si>
    <t>15.</t>
  </si>
  <si>
    <t>16.</t>
  </si>
  <si>
    <t xml:space="preserve">   cena jednostkowa netto   </t>
  </si>
  <si>
    <t>Wartość netto</t>
  </si>
  <si>
    <t xml:space="preserve">  cena jednostkowa brutto  </t>
  </si>
  <si>
    <t>VAT</t>
  </si>
  <si>
    <t xml:space="preserve"> Cena oferty  wartość brutto </t>
  </si>
  <si>
    <t>Witrektom Geuder 23G (symbol przykładowy G-46301)</t>
  </si>
  <si>
    <t>Dreny (G30116)</t>
  </si>
  <si>
    <t>Sonda do endodiatermii 23G, kompatybilna z Megatronem S3 (G25034)</t>
  </si>
  <si>
    <t>Szpatułki witrektomijna do błon nasiatkowych 23G (G37512)</t>
  </si>
  <si>
    <t>Szpatułki witrektomijna do błon nasiatkowych 25G (g 37513)</t>
  </si>
  <si>
    <t>Gaz okulistyczny C2F6 (G80960)</t>
  </si>
  <si>
    <t>Witrektom Geuder 23G (G32301)</t>
  </si>
  <si>
    <t>Sonda do endodiatermii 23G, kompatybilna z Megatronem S3 (G25032)</t>
  </si>
  <si>
    <t>Rezerwuar do igły fletowej 23G (G31806)</t>
  </si>
  <si>
    <t>Igła Fletowa do witrektomii tylno komorowej 23Ga/0,6mm z silikonową końcówką (G34295)</t>
  </si>
  <si>
    <t>Igła fletowa 23G, pasywna do końcówek typu soft tip luer lock (G37002)</t>
  </si>
  <si>
    <t>Kaseta jednodniowa sterylna do aparatu Geduer Megatron S3 (opakowanie zawiera dren jednorazowy) (G60700)</t>
  </si>
  <si>
    <t>Symbol producenta</t>
  </si>
  <si>
    <t>Gaz do Tosca (962-209)</t>
  </si>
  <si>
    <t>Klips na nos do spirometru</t>
  </si>
  <si>
    <t>Wzierniki anoskopowe operacyjne 23 x 88 mm (A.4023.1)</t>
  </si>
  <si>
    <t>Jednorazowe kaniule ssące do otochirurgii, złącze typu Luer/Leur Lock, atraumatyczna zaokrąglona końcówka, pakowane pojedynczo, sterylne, średnica 2.0 mm dł. 80 mm, op. po 50 sztuk</t>
  </si>
  <si>
    <t>Jednorazowe kaniule ssące do otochirurgii, złącze typu Luer/Leur Lock, atraumatyczna zaokrąglona końcówka, pakowane pojedynczo, sterylne, średnica 0.7 mm dł. 70 mm, op. po 50 sztuk</t>
  </si>
  <si>
    <t>Rączka z kontrolą ssania sterylna do kaniuli ssących jednorazowych, złącze typu Luer (1op. - 50 szt. Lub przeliczenie ilości w przypadku innych opakowań)</t>
  </si>
  <si>
    <t>Jednorazowe kaniule ssące do nosa, złącze typu Luer/Leur Lock, atraumatyczna zaokrąglona końcówka, pakowane pojedynczo, sterylne, średnica 3.0 mm dł. 140 mm, op. po 50 sztuk</t>
  </si>
  <si>
    <t>Zestaw do pomiarów hemodynamicznych z wykorzystaniem termodylucji przezpłucnej, kompatybilny z posiadaną przez Zamawiającego platformą kliniczną EV 1000 (zestaw Edwards) - VLV8R520</t>
  </si>
  <si>
    <t>Gumki proktologiczne (pakowane po 200 szt. Lub przeliczenie ilości)</t>
  </si>
  <si>
    <t>(lub przeliczenie ilości poz. 2-5)</t>
  </si>
  <si>
    <t>Jednorazowe sterylne lusterka medyczne krtaniowe, nie wymagające dodatkowej rączki. Pakowane w pojedyncze pakiety papierowo-foliowe (po 50 sztuk lub przeliczenie ilości)</t>
  </si>
  <si>
    <t>Zadanie 2. Akcesoria do ssaków Vario,Dominant</t>
  </si>
  <si>
    <t>Osłona jednorazowa na detektor(sensor) size 2 MyRay (kod97901114)op=500szt. Lub przeliczenie na sztuki</t>
  </si>
  <si>
    <t>Osłona jednorazowa na detektor(sensor) size 1 MyRay (kod97901113)op=500szt.lub przeliczenie na sztuki</t>
  </si>
  <si>
    <t xml:space="preserve">Zatyczka sterylna do drenu Thopaz (079.0039) </t>
  </si>
  <si>
    <t>Rurka silikonowa 30 cm z łącznikami prostymi (MS-077.0921)</t>
  </si>
  <si>
    <t>Zadanie 3. Koc do ogrzewania pacjenta</t>
  </si>
  <si>
    <t>Koc do ogrzewania pacjenta ,na całe ciało,jednorazowy ,dla dorosłych (SWU-2001)</t>
  </si>
  <si>
    <t>Zadanie 4. Uchwyty do drenu</t>
  </si>
  <si>
    <t>Zadanie 5. Materiały eksploatacyjne do witrektomi</t>
  </si>
  <si>
    <t>Zadanie 6. Kieliszki do kruszarki SEVERO</t>
  </si>
  <si>
    <t>op</t>
  </si>
  <si>
    <t>Zadanie 7. Akcesoria do analizatorów CO2 Tosca</t>
  </si>
  <si>
    <t>Radiometr Tosca Sensor Attachment Clips 40szt x1, 1x10 ml + blaszki do kalibracji (5601300)</t>
  </si>
  <si>
    <t>Radiometr Tosca Sensor Preparation Supplies 12szt x1, 1x10 ml (5601100)</t>
  </si>
  <si>
    <t>Zadanie 8. Oleje do instrumentarium</t>
  </si>
  <si>
    <t>Olej w sprayu Kavo 500 ml</t>
  </si>
  <si>
    <t>Olej Hi Clean w sprayu 560 ml</t>
  </si>
  <si>
    <t>Nakładka/aplikator uniwersalny do oleju Kavo</t>
  </si>
  <si>
    <t>Zadanie 10. Akcesoria do otochirurgii</t>
  </si>
  <si>
    <t>Zadanie 13.Zestaw do pomiarów hemodynamicznych</t>
  </si>
  <si>
    <t>Zadanie 15.Akcesoria do spluwaczek</t>
  </si>
  <si>
    <t>Światłowód do witrektomu Geuder 23G (do wyboru przez zamawiającego)(G46523; G46522)</t>
  </si>
  <si>
    <t>Światłowód do witrektomu 23G (do wyboru przez zamawiającego) (G46323; G46322; G46321)</t>
  </si>
  <si>
    <t>Zadanie 12. Akcesoria do spirometrii</t>
  </si>
  <si>
    <t>Zadanie 14. Materiały eksloatacyjne do ssaków Oxylitre,Elmaslar</t>
  </si>
  <si>
    <t>Zadanie 9. Wzierniki i gumki proktologiczne</t>
  </si>
  <si>
    <t>Jednorazowe kaniule ssące do otochirurgii, złącze typu Luer/Leur Lock, atraumatyczna zaokrąglona końcówka, pakowane pojedynczo, sterylne, średnica 1.0 mm dł. 70 mm, op. po 50 sztuk</t>
  </si>
  <si>
    <t>Wkład jednorazowy do kanistrów posiadanych przez Zamawiającego typ V,2 L,kompatybilny z kanistrem wielorazowego użytku VacSax,posiada zatyczkę do zabezpieczenia portu pacjenta,(VAL-201)(op=30szt)lub przeliczenie ilości</t>
  </si>
  <si>
    <t>Dren do odsysania wydzielin,dł.2,1 m,CH24,lejek-kapkon (op=50szt)lub przeliczenie ilości</t>
  </si>
  <si>
    <t>Dren do odsysania wydzielin ,dł.2,1 m,CH24,lejek-lejek(op=50 szt)lub przeliczenie ilości</t>
  </si>
  <si>
    <t>Dren do próżni do źródła ssania ,łączący pokrywę wkładu ze źródłem ssania,kompatybilny z wkładami jednorazowego użytku VacSax ,2m</t>
  </si>
  <si>
    <t>Filtr do ssaka ,hydrofobowy,kompatybilny z ssakiem Elmaslar(op=10 szt)lub przeliczenie ilości</t>
  </si>
  <si>
    <t>Filtr do ssakaOxylitre,hydrofobowy,nakręcany na ssak lub regulator,(S750)(op=30 szt)lub przeliczenie ilości</t>
  </si>
  <si>
    <t>Osłona jednorazowa na pozycjoner i detektor Celfa(Protection XL)kod 97900982 op=100szt lub przeliczenie na sztuki</t>
  </si>
  <si>
    <t>Osłonka na gryzak do pantomogramu Hygienic Sheaths DuPhaMed(kod 97901484)op=500szt lub przeliczenie na sztuki</t>
  </si>
  <si>
    <t>Filtr bakteryjny zabezpiecz. przed przelewem z końcówkami typu Medela(077.0571)</t>
  </si>
  <si>
    <t>Filtr bakteryjny z koncówkami typu Medela do ssaka Dominant Flex (MS_077.0573)</t>
  </si>
  <si>
    <t xml:space="preserve">Wkład 2,5 L na wydzielinę jednorazowego użytku do ssaka Dominant  opak 40 szt. Lub przeliczenie ilości (077.0086) </t>
  </si>
  <si>
    <t>Wkład na wydzielinę jednorazowego użytku do ssaka Vario pojemność 1,5L (w opak. 40 szt. lub przeliczenie ilości) (077.0083)</t>
  </si>
  <si>
    <t>Dren sterylny do systemu typu Thopaz z pojedyńczym łącznikiem (symbol przykł. 079.0021)</t>
  </si>
  <si>
    <t>Dren sterylny do systemu typu Thopaz z podwójnym łącznikiem  dużym(079.0026)</t>
  </si>
  <si>
    <t>Dren sterylny do systemu typu Thopaz z pojedyńczym łącznikiem pediatrycznym (079.0023)</t>
  </si>
  <si>
    <t>Uchwyt plastikowy do mocowania drenu (wieszak do pojemnika na mocz)</t>
  </si>
  <si>
    <t>Kieliszki do leków do posiadanej przez Zamawiającego kruszarki SEVERO 1op. = 2100 szt. (lub przeliczenie ilości)</t>
  </si>
  <si>
    <t>Wkład jednorazowy do spluwaczki (op=50szt)</t>
  </si>
  <si>
    <t>Kaseta jednorazowa z komplecie z drenami(op-3 sztuki) ,przykładowy symbol 7211005</t>
  </si>
  <si>
    <t>Kaseta całodzienna sterylna (op-3 sztuki) ,przykładowy symbol 7211007</t>
  </si>
  <si>
    <t>Jednorazowe ,sterylne dreny, kompatybilne z kaseta całodzienną (op=12 sztuk)przykładowy symbol 7211008</t>
  </si>
  <si>
    <t>Zadanie 16. Materiały eksploatacyjne do SHAVERA DYONIC POWERMAX</t>
  </si>
  <si>
    <t xml:space="preserve">  </t>
  </si>
  <si>
    <t>Ostrza do Shavera Dyonic Powermax,jednorazowe,sterylne           (op=6 szt)np..7205316 7205307  7205345  7209983 7205315 7210751  7205459  7205961
7205310  7210499  7205687  7209700
7205334  7210988  7210976  7205324 
7205321  7210719 72200081 7205325 
7205311  7205317  72200036  7209335
7205308  7205318  72200414 7205326 
7205309 7205322  72200494 7205327 
7205305  7205319  72200095 7205727
7205306  7205312  72104486 7205328 
7205341  7205313  7206011 7205329
7205323  7205343  7206010  7205668 
7205349  7205332  7206013  7205669
7205335  7205320  7206012 7205668 
7205336  7205314 7209855  7205669</t>
  </si>
  <si>
    <t>Zadanie 1. Osłony jednorazowe do aparatu RTG i akcesoria do pantomografu hyperion</t>
  </si>
  <si>
    <t>Zadanie 11. Lusterka laryngologiczne</t>
  </si>
  <si>
    <t>Ostrze do morcelatora śr.4mm,do zastosowania z uchwytem DRILLCUT-X II,sterylizowalne(27056LM)</t>
  </si>
  <si>
    <t>Nóż zimny SACHSE do uretrotomu,prosty (op=6szt)</t>
  </si>
  <si>
    <t>Zestaw drenu do odsysania,do zastosowania z S-PILOT,jednorazowy,sterylny(op=10szt) 031457-10</t>
  </si>
  <si>
    <t>Zestaw drenu płukanie z 2 igłami,do pompy histeromatu(op=10szt)011717-10</t>
  </si>
  <si>
    <t>Zestaw drenu odsysanie,do pompy histeromatu,uromatu(op=10szt)011217-10</t>
  </si>
  <si>
    <t>Zadanie 17. Materiały eksploatacyjne na Urologię-Ostrze do morcelatora</t>
  </si>
  <si>
    <t>Zadanie 18. Materiały eksploatacyjne na Urologię-Nóż zimny SACHSE do uretrotomu</t>
  </si>
  <si>
    <t>Zadanie 19. Materiały eksploatacyjne na Urologię-Zestaw drenu do odsysania do zastosowania z S-PILOT</t>
  </si>
  <si>
    <t>Zadanie 20. Materiały eksploatacyjne na Urologię--Zestaw drenu płukanie do pompy histeromatu</t>
  </si>
  <si>
    <t>Zadanie 21. Materiały eksploatacyjne na Urologię-Zestaw drenu odsysanie do pompy histeromatu i uromatu</t>
  </si>
  <si>
    <t>Pojemnik na ksrawki tkanki,do zastosowania w torze ssącym(op=10szt)030970-10</t>
  </si>
  <si>
    <t>Zadanie 22. Materiały eksploatacyjne na Urologię-Pojemnik na skrawki tkanki</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</si>
</sst>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0.00\ &quot;zł&quot;_-;\-* #,##0.00\ &quot;zł&quot;_-;_-* &quot;-&quot;??\ &quot;zł&quot;_-;_-@_-"/>
    <numFmt numFmtId="43" formatCode="_-* #,##0.00\ _z_ł_-;\-* #,##0.00\ _z_ł_-;_-* &quot;-&quot;??\ _z_ł_-;_-@_-"/>
    <numFmt numFmtId="164" formatCode="#,##0.00\ &quot;zł&quot;"/>
    <numFmt numFmtId="165" formatCode="_-* #,##0.00\ [$zł-415]_-;\-* #,##0.00\ [$zł-415]_-;_-* &quot;-&quot;??\ [$zł-415]_-;_-@_-"/>
  </numFmts>
  <fonts count="11">
    <font>
      <sz val="11"/>
      <color theme="1"/>
      <name val="Czcionka tekstu podstawowego"/>
      <family val="2"/>
      <charset val="238"/>
    </font>
    <font>
      <sz val="11"/>
      <color theme="1"/>
      <name val="Czcionka tekstu podstawowego"/>
      <family val="2"/>
      <charset val="238"/>
    </font>
    <font>
      <b/>
      <sz val="10"/>
      <color theme="1"/>
      <name val="Arial"/>
      <family val="2"/>
      <charset val="238"/>
    </font>
    <font>
      <sz val="10"/>
      <color indexed="8"/>
      <name val="Arial"/>
      <family val="2"/>
      <charset val="238"/>
    </font>
    <font>
      <sz val="10"/>
      <name val="Arial"/>
      <family val="2"/>
      <charset val="238"/>
    </font>
    <font>
      <sz val="10"/>
      <color theme="1"/>
      <name val="Arial"/>
      <family val="2"/>
      <charset val="238"/>
    </font>
    <font>
      <b/>
      <sz val="11"/>
      <color theme="1"/>
      <name val="Czcionka tekstu podstawowego"/>
      <charset val="238"/>
    </font>
    <font>
      <b/>
      <sz val="10"/>
      <name val="Arial"/>
      <family val="2"/>
      <charset val="238"/>
    </font>
    <font>
      <sz val="8"/>
      <name val="Arial"/>
      <family val="2"/>
      <charset val="238"/>
    </font>
    <font>
      <sz val="8"/>
      <color indexed="8"/>
      <name val="Arial"/>
      <family val="2"/>
      <charset val="238"/>
    </font>
    <font>
      <sz val="9"/>
      <color indexed="8"/>
      <name val="Arial"/>
      <family val="2"/>
      <charset val="238"/>
    </font>
  </fonts>
  <fills count="6">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rgb="FF92D050"/>
        <bgColor indexed="64"/>
      </patternFill>
    </fill>
    <fill>
      <patternFill patternType="solid">
        <fgColor indexed="9"/>
        <bgColor auto="1"/>
      </patternFill>
    </fill>
  </fills>
  <borders count="1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bottom style="medium">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bottom/>
      <diagonal/>
    </border>
  </borders>
  <cellStyleXfs count="4">
    <xf numFmtId="0" fontId="0"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90">
    <xf numFmtId="0" fontId="0" fillId="0" borderId="0" xfId="0"/>
    <xf numFmtId="0" fontId="4" fillId="0" borderId="4" xfId="0" applyFont="1" applyBorder="1" applyAlignment="1">
      <alignment horizontal="center" vertical="center"/>
    </xf>
    <xf numFmtId="0" fontId="5" fillId="0" borderId="4" xfId="0" applyFont="1" applyBorder="1" applyAlignment="1">
      <alignment horizontal="center" vertical="center" wrapText="1"/>
    </xf>
    <xf numFmtId="0" fontId="5" fillId="0" borderId="4" xfId="0" applyFont="1" applyBorder="1" applyAlignment="1">
      <alignment horizontal="center" vertical="center"/>
    </xf>
    <xf numFmtId="164" fontId="4" fillId="0" borderId="4" xfId="0" applyNumberFormat="1" applyFont="1" applyBorder="1" applyAlignment="1">
      <alignment horizontal="center" vertical="center"/>
    </xf>
    <xf numFmtId="9" fontId="4" fillId="0" borderId="4" xfId="1" applyNumberFormat="1" applyFont="1" applyFill="1" applyBorder="1" applyAlignment="1">
      <alignment horizontal="center" vertical="center" wrapText="1"/>
    </xf>
    <xf numFmtId="164" fontId="5" fillId="0" borderId="4" xfId="0" applyNumberFormat="1" applyFont="1" applyBorder="1" applyAlignment="1">
      <alignment horizontal="center" vertical="center"/>
    </xf>
    <xf numFmtId="164" fontId="6" fillId="4" borderId="5" xfId="0" applyNumberFormat="1" applyFont="1" applyFill="1" applyBorder="1"/>
    <xf numFmtId="0" fontId="0" fillId="0" borderId="0" xfId="0" applyAlignment="1">
      <alignment horizontal="center"/>
    </xf>
    <xf numFmtId="0" fontId="6" fillId="0" borderId="0" xfId="0" applyFont="1" applyAlignment="1">
      <alignment horizontal="center"/>
    </xf>
    <xf numFmtId="2" fontId="4" fillId="0" borderId="4" xfId="0" applyNumberFormat="1" applyFont="1" applyBorder="1" applyAlignment="1">
      <alignment horizontal="center" vertical="center" wrapText="1"/>
    </xf>
    <xf numFmtId="0" fontId="5" fillId="0" borderId="4" xfId="0" applyFont="1" applyBorder="1" applyAlignment="1">
      <alignment horizontal="left" vertical="center" wrapText="1"/>
    </xf>
    <xf numFmtId="164" fontId="5" fillId="0" borderId="4" xfId="3" applyNumberFormat="1" applyFont="1" applyBorder="1" applyAlignment="1">
      <alignment horizontal="center" vertical="center"/>
    </xf>
    <xf numFmtId="164" fontId="4" fillId="0" borderId="4" xfId="3" applyNumberFormat="1" applyFont="1" applyBorder="1" applyAlignment="1">
      <alignment horizontal="center" vertical="center"/>
    </xf>
    <xf numFmtId="165" fontId="0" fillId="0" borderId="0" xfId="0" applyNumberFormat="1"/>
    <xf numFmtId="1" fontId="4" fillId="0" borderId="4" xfId="0" applyNumberFormat="1" applyFont="1" applyBorder="1" applyAlignment="1">
      <alignment horizontal="center" vertical="center"/>
    </xf>
    <xf numFmtId="0" fontId="8" fillId="3" borderId="4" xfId="0" applyFont="1" applyFill="1" applyBorder="1" applyAlignment="1">
      <alignment horizontal="center" vertical="center" wrapText="1"/>
    </xf>
    <xf numFmtId="2" fontId="8" fillId="3" borderId="4" xfId="0" applyNumberFormat="1" applyFont="1" applyFill="1" applyBorder="1" applyAlignment="1">
      <alignment horizontal="center" vertical="center" wrapText="1"/>
    </xf>
    <xf numFmtId="1" fontId="8" fillId="3" borderId="4" xfId="0" applyNumberFormat="1" applyFont="1" applyFill="1" applyBorder="1" applyAlignment="1">
      <alignment horizontal="center" vertical="center" wrapText="1"/>
    </xf>
    <xf numFmtId="164" fontId="9" fillId="3" borderId="4" xfId="3" applyNumberFormat="1" applyFont="1" applyFill="1" applyBorder="1" applyAlignment="1">
      <alignment horizontal="center" vertical="center" wrapText="1"/>
    </xf>
    <xf numFmtId="164" fontId="9" fillId="3" borderId="4" xfId="0" applyNumberFormat="1" applyFont="1" applyFill="1" applyBorder="1" applyAlignment="1">
      <alignment horizontal="center" vertical="center" wrapText="1"/>
    </xf>
    <xf numFmtId="0" fontId="3" fillId="5" borderId="4" xfId="0" applyNumberFormat="1" applyFont="1" applyFill="1" applyBorder="1" applyAlignment="1">
      <alignment horizontal="center" vertical="center" wrapText="1"/>
    </xf>
    <xf numFmtId="49" fontId="3" fillId="0" borderId="4" xfId="0" applyNumberFormat="1" applyFont="1" applyBorder="1" applyAlignment="1">
      <alignment horizontal="center"/>
    </xf>
    <xf numFmtId="49" fontId="3" fillId="0" borderId="4" xfId="0" applyNumberFormat="1" applyFont="1" applyBorder="1" applyAlignment="1">
      <alignment horizontal="left" vertical="center" wrapText="1"/>
    </xf>
    <xf numFmtId="164" fontId="3" fillId="5" borderId="4" xfId="0" applyNumberFormat="1" applyFont="1" applyFill="1" applyBorder="1" applyAlignment="1">
      <alignment horizontal="center" wrapText="1"/>
    </xf>
    <xf numFmtId="9" fontId="3" fillId="0" borderId="4" xfId="0" applyNumberFormat="1" applyFont="1" applyBorder="1" applyAlignment="1">
      <alignment horizontal="center" wrapText="1"/>
    </xf>
    <xf numFmtId="0" fontId="5" fillId="0" borderId="4" xfId="0" applyNumberFormat="1" applyFont="1" applyBorder="1" applyAlignment="1">
      <alignment horizontal="center"/>
    </xf>
    <xf numFmtId="164" fontId="5" fillId="0" borderId="4" xfId="0" applyNumberFormat="1" applyFont="1" applyBorder="1" applyAlignment="1">
      <alignment horizontal="center"/>
    </xf>
    <xf numFmtId="49" fontId="3" fillId="0" borderId="4" xfId="0" applyNumberFormat="1" applyFont="1" applyBorder="1" applyAlignment="1">
      <alignment horizontal="center" vertical="top"/>
    </xf>
    <xf numFmtId="49" fontId="3" fillId="0" borderId="4" xfId="0" applyNumberFormat="1" applyFont="1" applyBorder="1" applyAlignment="1">
      <alignment vertical="center" wrapText="1"/>
    </xf>
    <xf numFmtId="49" fontId="3" fillId="0" borderId="7" xfId="0" applyNumberFormat="1" applyFont="1" applyBorder="1" applyAlignment="1">
      <alignment horizontal="center"/>
    </xf>
    <xf numFmtId="164" fontId="5" fillId="0" borderId="7" xfId="0" applyNumberFormat="1" applyFont="1" applyBorder="1" applyAlignment="1">
      <alignment horizontal="center" vertical="center"/>
    </xf>
    <xf numFmtId="0" fontId="10" fillId="3" borderId="6" xfId="0" applyFont="1" applyFill="1" applyBorder="1" applyAlignment="1">
      <alignment horizontal="center" vertical="center" wrapText="1"/>
    </xf>
    <xf numFmtId="1" fontId="10" fillId="3" borderId="6" xfId="0" applyNumberFormat="1" applyFont="1" applyFill="1" applyBorder="1" applyAlignment="1">
      <alignment horizontal="center" vertical="center" wrapText="1"/>
    </xf>
    <xf numFmtId="165" fontId="10" fillId="3" borderId="6" xfId="3" applyNumberFormat="1" applyFont="1" applyFill="1" applyBorder="1" applyAlignment="1">
      <alignment horizontal="center" vertical="center" wrapText="1"/>
    </xf>
    <xf numFmtId="164" fontId="10" fillId="3" borderId="6" xfId="3" applyNumberFormat="1" applyFont="1" applyFill="1" applyBorder="1" applyAlignment="1">
      <alignment horizontal="center" vertical="center" wrapText="1"/>
    </xf>
    <xf numFmtId="164" fontId="10" fillId="3" borderId="6" xfId="0" applyNumberFormat="1" applyFont="1" applyFill="1" applyBorder="1" applyAlignment="1">
      <alignment horizontal="center" vertical="center" wrapText="1"/>
    </xf>
    <xf numFmtId="165" fontId="4" fillId="0" borderId="4" xfId="2" applyNumberFormat="1" applyFont="1" applyBorder="1" applyAlignment="1">
      <alignment horizontal="center" vertical="center"/>
    </xf>
    <xf numFmtId="9" fontId="4" fillId="0" borderId="4" xfId="0" applyNumberFormat="1" applyFont="1" applyBorder="1" applyAlignment="1">
      <alignment horizontal="center" vertical="center"/>
    </xf>
    <xf numFmtId="165" fontId="4" fillId="0" borderId="4" xfId="3" applyNumberFormat="1" applyFont="1" applyBorder="1" applyAlignment="1">
      <alignment horizontal="center" vertical="center"/>
    </xf>
    <xf numFmtId="0" fontId="4" fillId="0" borderId="7" xfId="0" applyFont="1" applyBorder="1" applyAlignment="1">
      <alignment horizontal="center" vertical="center"/>
    </xf>
    <xf numFmtId="1" fontId="4" fillId="0" borderId="7" xfId="0" applyNumberFormat="1" applyFont="1" applyBorder="1" applyAlignment="1">
      <alignment horizontal="center" vertical="center"/>
    </xf>
    <xf numFmtId="165" fontId="4" fillId="0" borderId="7" xfId="3" applyNumberFormat="1" applyFont="1" applyBorder="1" applyAlignment="1">
      <alignment horizontal="center" vertical="center"/>
    </xf>
    <xf numFmtId="164" fontId="4" fillId="0" borderId="7" xfId="3" applyNumberFormat="1" applyFont="1" applyBorder="1" applyAlignment="1">
      <alignment horizontal="center" vertical="center"/>
    </xf>
    <xf numFmtId="0" fontId="5" fillId="0" borderId="0" xfId="0" applyFont="1"/>
    <xf numFmtId="0" fontId="7" fillId="3" borderId="4" xfId="0" applyFont="1" applyFill="1" applyBorder="1" applyAlignment="1">
      <alignment horizontal="center" vertical="center" wrapText="1"/>
    </xf>
    <xf numFmtId="2" fontId="7" fillId="3" borderId="4" xfId="0" applyNumberFormat="1" applyFont="1" applyFill="1" applyBorder="1" applyAlignment="1">
      <alignment horizontal="center" vertical="center" wrapText="1"/>
    </xf>
    <xf numFmtId="0" fontId="7" fillId="3" borderId="4" xfId="0" applyFont="1" applyFill="1" applyBorder="1" applyAlignment="1">
      <alignment horizontal="left" vertical="center" wrapText="1"/>
    </xf>
    <xf numFmtId="1" fontId="7" fillId="3" borderId="4" xfId="0" applyNumberFormat="1" applyFont="1" applyFill="1" applyBorder="1" applyAlignment="1">
      <alignment horizontal="center" vertical="center" wrapText="1"/>
    </xf>
    <xf numFmtId="164" fontId="7" fillId="3" borderId="4" xfId="3" applyNumberFormat="1" applyFont="1" applyFill="1" applyBorder="1" applyAlignment="1">
      <alignment horizontal="center" vertical="center" wrapText="1"/>
    </xf>
    <xf numFmtId="164" fontId="7" fillId="3" borderId="4" xfId="0" applyNumberFormat="1" applyFont="1" applyFill="1" applyBorder="1" applyAlignment="1">
      <alignment horizontal="center" vertical="center" wrapText="1"/>
    </xf>
    <xf numFmtId="9" fontId="7" fillId="3" borderId="4" xfId="0" applyNumberFormat="1" applyFont="1" applyFill="1" applyBorder="1" applyAlignment="1">
      <alignment horizontal="center" vertical="center" wrapText="1"/>
    </xf>
    <xf numFmtId="9" fontId="5" fillId="0" borderId="4" xfId="1" applyFont="1" applyBorder="1" applyAlignment="1">
      <alignment horizontal="center" vertical="center"/>
    </xf>
    <xf numFmtId="164" fontId="7" fillId="0" borderId="4" xfId="0" applyNumberFormat="1" applyFont="1" applyFill="1" applyBorder="1" applyAlignment="1">
      <alignment horizontal="center" vertical="center"/>
    </xf>
    <xf numFmtId="0" fontId="5" fillId="0" borderId="0" xfId="0" applyFont="1" applyBorder="1" applyAlignment="1">
      <alignment horizontal="center" vertical="center"/>
    </xf>
    <xf numFmtId="0" fontId="5" fillId="0" borderId="0" xfId="0" applyFont="1" applyBorder="1" applyAlignment="1">
      <alignment horizontal="left" vertical="center" wrapText="1"/>
    </xf>
    <xf numFmtId="164" fontId="5" fillId="0" borderId="0" xfId="3" applyNumberFormat="1" applyFont="1" applyBorder="1" applyAlignment="1">
      <alignment horizontal="center" vertical="center"/>
    </xf>
    <xf numFmtId="164" fontId="5" fillId="0" borderId="7" xfId="3" applyNumberFormat="1" applyFont="1" applyBorder="1" applyAlignment="1">
      <alignment horizontal="center" vertical="center"/>
    </xf>
    <xf numFmtId="164" fontId="5" fillId="0" borderId="0" xfId="0" applyNumberFormat="1" applyFont="1" applyBorder="1" applyAlignment="1">
      <alignment horizontal="center" vertical="center"/>
    </xf>
    <xf numFmtId="9" fontId="5" fillId="0" borderId="0" xfId="1" applyFont="1" applyBorder="1" applyAlignment="1">
      <alignment horizontal="center" vertical="center"/>
    </xf>
    <xf numFmtId="0" fontId="7" fillId="0" borderId="0" xfId="0" applyFont="1" applyBorder="1" applyAlignment="1">
      <alignment horizontal="center" vertical="center" wrapText="1"/>
    </xf>
    <xf numFmtId="0" fontId="7" fillId="0" borderId="0" xfId="0" applyFont="1" applyBorder="1" applyAlignment="1">
      <alignment vertical="center" wrapText="1"/>
    </xf>
    <xf numFmtId="164" fontId="7" fillId="0" borderId="0" xfId="3" applyNumberFormat="1" applyFont="1" applyBorder="1" applyAlignment="1">
      <alignment horizontal="center" vertical="center"/>
    </xf>
    <xf numFmtId="164" fontId="7" fillId="0" borderId="0" xfId="0" applyNumberFormat="1" applyFont="1" applyBorder="1" applyAlignment="1">
      <alignment horizontal="center" vertical="center"/>
    </xf>
    <xf numFmtId="164" fontId="6" fillId="4" borderId="11" xfId="0" applyNumberFormat="1" applyFont="1" applyFill="1" applyBorder="1"/>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3" xfId="0" applyFont="1" applyBorder="1" applyAlignment="1">
      <alignment horizontal="left" vertical="center" wrapText="1"/>
    </xf>
    <xf numFmtId="164" fontId="5" fillId="0" borderId="14" xfId="3" applyNumberFormat="1" applyFont="1" applyBorder="1" applyAlignment="1">
      <alignment horizontal="center" vertical="center"/>
    </xf>
    <xf numFmtId="164" fontId="3" fillId="5" borderId="4" xfId="0" applyNumberFormat="1" applyFont="1" applyFill="1" applyBorder="1" applyAlignment="1">
      <alignment horizontal="center" vertical="center" wrapText="1"/>
    </xf>
    <xf numFmtId="9" fontId="3" fillId="0" borderId="4" xfId="0" applyNumberFormat="1" applyFont="1" applyBorder="1" applyAlignment="1">
      <alignment horizontal="center" vertical="center" wrapText="1"/>
    </xf>
    <xf numFmtId="165" fontId="0" fillId="0" borderId="4" xfId="0" applyNumberFormat="1" applyBorder="1" applyAlignment="1">
      <alignment horizontal="center" vertical="center"/>
    </xf>
    <xf numFmtId="0" fontId="5" fillId="0" borderId="4" xfId="0" applyNumberFormat="1" applyFont="1" applyBorder="1" applyAlignment="1">
      <alignment horizontal="center" vertical="center"/>
    </xf>
    <xf numFmtId="0" fontId="5" fillId="0" borderId="15" xfId="0" applyFont="1" applyFill="1" applyBorder="1" applyAlignment="1">
      <alignment horizontal="left" vertical="center" wrapText="1"/>
    </xf>
    <xf numFmtId="0" fontId="6" fillId="0" borderId="0" xfId="0" applyFont="1" applyAlignment="1">
      <alignment horizontal="center"/>
    </xf>
    <xf numFmtId="164" fontId="0" fillId="0" borderId="0" xfId="0" applyNumberFormat="1"/>
    <xf numFmtId="0" fontId="7" fillId="2" borderId="4" xfId="0" applyFont="1" applyFill="1" applyBorder="1" applyAlignment="1">
      <alignment horizontal="left" vertical="center"/>
    </xf>
    <xf numFmtId="0" fontId="6" fillId="4" borderId="5" xfId="0" applyFont="1" applyFill="1" applyBorder="1" applyAlignment="1">
      <alignment horizontal="center"/>
    </xf>
    <xf numFmtId="0" fontId="6" fillId="4" borderId="11" xfId="0" applyFont="1" applyFill="1" applyBorder="1" applyAlignment="1">
      <alignment horizontal="center"/>
    </xf>
    <xf numFmtId="0" fontId="2" fillId="2" borderId="8" xfId="0" applyFont="1" applyFill="1" applyBorder="1" applyAlignment="1">
      <alignment horizontal="left"/>
    </xf>
    <xf numFmtId="0" fontId="5" fillId="2" borderId="9" xfId="0" applyFont="1" applyFill="1" applyBorder="1" applyAlignment="1">
      <alignment horizontal="left"/>
    </xf>
    <xf numFmtId="0" fontId="5" fillId="2" borderId="10" xfId="0" applyFont="1" applyFill="1" applyBorder="1" applyAlignment="1">
      <alignment horizontal="left"/>
    </xf>
    <xf numFmtId="0" fontId="2" fillId="2" borderId="1" xfId="0" applyFont="1" applyFill="1" applyBorder="1" applyAlignment="1">
      <alignment horizontal="left" vertical="center"/>
    </xf>
    <xf numFmtId="0" fontId="2" fillId="2" borderId="2" xfId="0" applyFont="1" applyFill="1" applyBorder="1" applyAlignment="1">
      <alignment horizontal="left" vertical="center"/>
    </xf>
    <xf numFmtId="0" fontId="2" fillId="2" borderId="3" xfId="0" applyFont="1" applyFill="1" applyBorder="1" applyAlignment="1">
      <alignment horizontal="left" vertical="center"/>
    </xf>
    <xf numFmtId="0" fontId="7" fillId="2" borderId="1" xfId="0" applyFont="1" applyFill="1" applyBorder="1" applyAlignment="1">
      <alignment horizontal="left" vertical="center" wrapText="1"/>
    </xf>
    <xf numFmtId="0" fontId="7" fillId="2" borderId="2"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0" borderId="0" xfId="0" applyFont="1" applyBorder="1" applyAlignment="1">
      <alignment horizontal="center" vertical="center" wrapText="1"/>
    </xf>
    <xf numFmtId="0" fontId="2" fillId="0" borderId="0" xfId="0" applyFont="1" applyBorder="1" applyAlignment="1">
      <alignment horizontal="center" vertical="center"/>
    </xf>
  </cellXfs>
  <cellStyles count="4">
    <cellStyle name="Dziesiętny" xfId="2" builtinId="3"/>
    <cellStyle name="Normalny" xfId="0" builtinId="0"/>
    <cellStyle name="Procentowy" xfId="1" builtinId="5"/>
    <cellStyle name="Walutowy" xfId="3"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7"/>
  <sheetViews>
    <sheetView tabSelected="1" zoomScale="115" zoomScaleNormal="115" workbookViewId="0">
      <selection activeCell="N19" sqref="N19"/>
    </sheetView>
  </sheetViews>
  <sheetFormatPr defaultRowHeight="14.25"/>
  <cols>
    <col min="1" max="1" width="7" customWidth="1"/>
    <col min="2" max="2" width="11.75" customWidth="1"/>
    <col min="3" max="3" width="32.125" customWidth="1"/>
    <col min="4" max="4" width="8.375" customWidth="1"/>
    <col min="5" max="5" width="8.875" customWidth="1"/>
    <col min="6" max="6" width="12.625" customWidth="1"/>
    <col min="7" max="7" width="14.5" customWidth="1"/>
    <col min="8" max="8" width="14.125" customWidth="1"/>
    <col min="9" max="9" width="8.125" customWidth="1"/>
    <col min="10" max="10" width="17" customWidth="1"/>
  </cols>
  <sheetData>
    <row r="1" spans="1:12" ht="15">
      <c r="A1" s="76" t="s">
        <v>115</v>
      </c>
      <c r="B1" s="76"/>
      <c r="C1" s="76"/>
      <c r="D1" s="76"/>
      <c r="E1" s="76"/>
      <c r="F1" s="76"/>
      <c r="G1" s="76"/>
      <c r="H1" s="76"/>
      <c r="I1" s="76"/>
      <c r="J1" s="76"/>
      <c r="L1" s="9"/>
    </row>
    <row r="2" spans="1:12" ht="22.5">
      <c r="A2" s="16" t="s">
        <v>0</v>
      </c>
      <c r="B2" s="17" t="s">
        <v>52</v>
      </c>
      <c r="C2" s="16" t="s">
        <v>2</v>
      </c>
      <c r="D2" s="16" t="s">
        <v>3</v>
      </c>
      <c r="E2" s="18" t="s">
        <v>4</v>
      </c>
      <c r="F2" s="19" t="s">
        <v>8</v>
      </c>
      <c r="G2" s="19" t="s">
        <v>5</v>
      </c>
      <c r="H2" s="20" t="s">
        <v>9</v>
      </c>
      <c r="I2" s="20" t="s">
        <v>10</v>
      </c>
      <c r="J2" s="20" t="s">
        <v>11</v>
      </c>
      <c r="L2" s="9"/>
    </row>
    <row r="3" spans="1:12" ht="50.25" customHeight="1">
      <c r="A3" s="1" t="s">
        <v>12</v>
      </c>
      <c r="B3" s="10"/>
      <c r="C3" s="11" t="s">
        <v>66</v>
      </c>
      <c r="D3" s="3" t="s">
        <v>6</v>
      </c>
      <c r="E3" s="3">
        <v>6</v>
      </c>
      <c r="F3" s="12"/>
      <c r="G3" s="13">
        <f>F3*E3</f>
        <v>0</v>
      </c>
      <c r="H3" s="4">
        <f>F3*I3+F3</f>
        <v>0</v>
      </c>
      <c r="I3" s="5">
        <v>0.23</v>
      </c>
      <c r="J3" s="53">
        <f>H3*E3</f>
        <v>0</v>
      </c>
      <c r="L3" s="9"/>
    </row>
    <row r="4" spans="1:12" ht="54.75" customHeight="1">
      <c r="A4" s="1" t="s">
        <v>14</v>
      </c>
      <c r="B4" s="10"/>
      <c r="C4" s="11" t="s">
        <v>65</v>
      </c>
      <c r="D4" s="3" t="s">
        <v>6</v>
      </c>
      <c r="E4" s="3">
        <v>6</v>
      </c>
      <c r="F4" s="12"/>
      <c r="G4" s="13">
        <f>F4*E4</f>
        <v>0</v>
      </c>
      <c r="H4" s="4">
        <f>F4*I4+F4</f>
        <v>0</v>
      </c>
      <c r="I4" s="5">
        <v>0.23</v>
      </c>
      <c r="J4" s="53">
        <f>H4*E4</f>
        <v>0</v>
      </c>
      <c r="L4" s="74"/>
    </row>
    <row r="5" spans="1:12" ht="50.25" customHeight="1">
      <c r="A5" s="1" t="s">
        <v>15</v>
      </c>
      <c r="B5" s="10"/>
      <c r="C5" s="11" t="s">
        <v>97</v>
      </c>
      <c r="D5" s="3" t="s">
        <v>6</v>
      </c>
      <c r="E5" s="3">
        <v>30</v>
      </c>
      <c r="F5" s="12"/>
      <c r="G5" s="13">
        <f>F5*E5</f>
        <v>0</v>
      </c>
      <c r="H5" s="4">
        <f>F5*I5+F5</f>
        <v>0</v>
      </c>
      <c r="I5" s="5">
        <v>0.23</v>
      </c>
      <c r="J5" s="53">
        <f>H5*E5</f>
        <v>0</v>
      </c>
      <c r="L5" s="74"/>
    </row>
    <row r="6" spans="1:12" ht="53.25" customHeight="1" thickBot="1">
      <c r="A6" s="1" t="s">
        <v>16</v>
      </c>
      <c r="B6" s="10"/>
      <c r="C6" s="11" t="s">
        <v>98</v>
      </c>
      <c r="D6" s="3" t="s">
        <v>6</v>
      </c>
      <c r="E6" s="3">
        <v>6</v>
      </c>
      <c r="F6" s="12"/>
      <c r="G6" s="13">
        <f>F6*E6</f>
        <v>0</v>
      </c>
      <c r="H6" s="4">
        <f>F6*I6+F6</f>
        <v>0</v>
      </c>
      <c r="I6" s="5">
        <v>0.23</v>
      </c>
      <c r="J6" s="53">
        <f>H6*E6</f>
        <v>0</v>
      </c>
      <c r="L6" s="9"/>
    </row>
    <row r="7" spans="1:12" ht="15.75" thickBot="1">
      <c r="D7" s="77" t="s">
        <v>7</v>
      </c>
      <c r="E7" s="77"/>
      <c r="F7" s="77"/>
      <c r="G7" s="7">
        <f>SUM(G3:G6)</f>
        <v>0</v>
      </c>
      <c r="I7" s="8"/>
      <c r="J7" s="7">
        <f>SUM(J3:J6)</f>
        <v>0</v>
      </c>
      <c r="L7" s="9"/>
    </row>
    <row r="8" spans="1:12" ht="15">
      <c r="F8" s="14"/>
      <c r="I8" s="8"/>
      <c r="L8" s="9"/>
    </row>
    <row r="9" spans="1:12" ht="15">
      <c r="F9" s="14"/>
      <c r="I9" s="8"/>
      <c r="L9" s="9"/>
    </row>
    <row r="10" spans="1:12" ht="15">
      <c r="A10" s="76" t="s">
        <v>64</v>
      </c>
      <c r="B10" s="76"/>
      <c r="C10" s="76"/>
      <c r="D10" s="76"/>
      <c r="E10" s="76"/>
      <c r="F10" s="76"/>
      <c r="G10" s="76"/>
      <c r="H10" s="76"/>
      <c r="I10" s="76"/>
      <c r="J10" s="76"/>
      <c r="L10" s="9"/>
    </row>
    <row r="11" spans="1:12" ht="22.5">
      <c r="A11" s="16" t="s">
        <v>0</v>
      </c>
      <c r="B11" s="17" t="s">
        <v>52</v>
      </c>
      <c r="C11" s="16" t="s">
        <v>2</v>
      </c>
      <c r="D11" s="16" t="s">
        <v>3</v>
      </c>
      <c r="E11" s="18" t="s">
        <v>4</v>
      </c>
      <c r="F11" s="19" t="s">
        <v>8</v>
      </c>
      <c r="G11" s="19" t="s">
        <v>5</v>
      </c>
      <c r="H11" s="20" t="s">
        <v>9</v>
      </c>
      <c r="I11" s="20" t="s">
        <v>10</v>
      </c>
      <c r="J11" s="20" t="s">
        <v>11</v>
      </c>
      <c r="L11" s="9"/>
    </row>
    <row r="12" spans="1:12" ht="43.5" customHeight="1">
      <c r="A12" s="21" t="s">
        <v>12</v>
      </c>
      <c r="B12" s="22"/>
      <c r="C12" s="23" t="s">
        <v>103</v>
      </c>
      <c r="D12" s="22" t="s">
        <v>13</v>
      </c>
      <c r="E12" s="72">
        <v>10</v>
      </c>
      <c r="F12" s="27"/>
      <c r="G12" s="24"/>
      <c r="H12" s="6">
        <f t="shared" ref="H12:H20" si="0">F12*I12+F12</f>
        <v>0</v>
      </c>
      <c r="I12" s="25">
        <v>0.08</v>
      </c>
      <c r="J12" s="6">
        <f t="shared" ref="J12:J20" si="1">H12*E12</f>
        <v>0</v>
      </c>
      <c r="L12" s="9"/>
    </row>
    <row r="13" spans="1:12" ht="30.75" customHeight="1">
      <c r="A13" s="21" t="s">
        <v>14</v>
      </c>
      <c r="B13" s="22"/>
      <c r="C13" s="23" t="s">
        <v>104</v>
      </c>
      <c r="D13" s="22" t="s">
        <v>13</v>
      </c>
      <c r="E13" s="72">
        <v>10</v>
      </c>
      <c r="F13" s="27"/>
      <c r="G13" s="24"/>
      <c r="H13" s="6">
        <f t="shared" si="0"/>
        <v>0</v>
      </c>
      <c r="I13" s="25">
        <v>0.08</v>
      </c>
      <c r="J13" s="6">
        <f t="shared" si="1"/>
        <v>0</v>
      </c>
      <c r="L13" s="9"/>
    </row>
    <row r="14" spans="1:12" ht="46.5" customHeight="1">
      <c r="A14" s="21" t="s">
        <v>15</v>
      </c>
      <c r="B14" s="22"/>
      <c r="C14" s="23" t="s">
        <v>105</v>
      </c>
      <c r="D14" s="22" t="s">
        <v>13</v>
      </c>
      <c r="E14" s="72">
        <v>10</v>
      </c>
      <c r="F14" s="27"/>
      <c r="G14" s="24"/>
      <c r="H14" s="6">
        <f t="shared" si="0"/>
        <v>0</v>
      </c>
      <c r="I14" s="25">
        <v>0.08</v>
      </c>
      <c r="J14" s="6">
        <f t="shared" si="1"/>
        <v>0</v>
      </c>
      <c r="L14" s="9"/>
    </row>
    <row r="15" spans="1:12" ht="37.5" customHeight="1">
      <c r="A15" s="21" t="s">
        <v>16</v>
      </c>
      <c r="B15" s="22"/>
      <c r="C15" s="23" t="s">
        <v>67</v>
      </c>
      <c r="D15" s="22" t="s">
        <v>13</v>
      </c>
      <c r="E15" s="26">
        <v>10</v>
      </c>
      <c r="F15" s="27"/>
      <c r="G15" s="24"/>
      <c r="H15" s="6">
        <f t="shared" si="0"/>
        <v>0</v>
      </c>
      <c r="I15" s="25">
        <v>0.08</v>
      </c>
      <c r="J15" s="6">
        <f t="shared" si="1"/>
        <v>0</v>
      </c>
      <c r="L15" s="9"/>
    </row>
    <row r="16" spans="1:12" ht="41.25" customHeight="1">
      <c r="A16" s="21" t="s">
        <v>17</v>
      </c>
      <c r="B16" s="28"/>
      <c r="C16" s="23" t="s">
        <v>68</v>
      </c>
      <c r="D16" s="22" t="s">
        <v>13</v>
      </c>
      <c r="E16" s="26">
        <v>10</v>
      </c>
      <c r="F16" s="6"/>
      <c r="G16" s="69"/>
      <c r="H16" s="6">
        <f t="shared" si="0"/>
        <v>0</v>
      </c>
      <c r="I16" s="70">
        <v>0.08</v>
      </c>
      <c r="J16" s="6">
        <f t="shared" si="1"/>
        <v>0</v>
      </c>
      <c r="L16" s="9"/>
    </row>
    <row r="17" spans="1:12" ht="38.25" customHeight="1">
      <c r="A17" s="21" t="s">
        <v>18</v>
      </c>
      <c r="B17" s="28"/>
      <c r="C17" s="23" t="s">
        <v>99</v>
      </c>
      <c r="D17" s="22" t="s">
        <v>13</v>
      </c>
      <c r="E17" s="72">
        <v>10</v>
      </c>
      <c r="F17" s="27"/>
      <c r="G17" s="24"/>
      <c r="H17" s="6">
        <f t="shared" si="0"/>
        <v>0</v>
      </c>
      <c r="I17" s="25">
        <v>0.08</v>
      </c>
      <c r="J17" s="6">
        <f t="shared" si="1"/>
        <v>0</v>
      </c>
      <c r="L17" s="9"/>
    </row>
    <row r="18" spans="1:12" ht="41.25" customHeight="1">
      <c r="A18" s="21" t="s">
        <v>19</v>
      </c>
      <c r="B18" s="28"/>
      <c r="C18" s="23" t="s">
        <v>100</v>
      </c>
      <c r="D18" s="22" t="s">
        <v>13</v>
      </c>
      <c r="E18" s="72">
        <v>10</v>
      </c>
      <c r="F18" s="27"/>
      <c r="G18" s="24"/>
      <c r="H18" s="6">
        <f t="shared" si="0"/>
        <v>0</v>
      </c>
      <c r="I18" s="25">
        <v>0.08</v>
      </c>
      <c r="J18" s="6">
        <f t="shared" si="1"/>
        <v>0</v>
      </c>
      <c r="L18" s="9"/>
    </row>
    <row r="19" spans="1:12" ht="45.75" customHeight="1">
      <c r="A19" s="21" t="s">
        <v>20</v>
      </c>
      <c r="B19" s="22"/>
      <c r="C19" s="29" t="s">
        <v>101</v>
      </c>
      <c r="D19" s="22" t="s">
        <v>13</v>
      </c>
      <c r="E19" s="72">
        <v>240</v>
      </c>
      <c r="F19" s="27"/>
      <c r="G19" s="24"/>
      <c r="H19" s="6">
        <f t="shared" si="0"/>
        <v>0</v>
      </c>
      <c r="I19" s="25">
        <v>0.08</v>
      </c>
      <c r="J19" s="6">
        <f t="shared" si="1"/>
        <v>0</v>
      </c>
      <c r="L19" s="9"/>
    </row>
    <row r="20" spans="1:12" ht="51.75" thickBot="1">
      <c r="A20" s="21" t="s">
        <v>21</v>
      </c>
      <c r="B20" s="22"/>
      <c r="C20" s="29" t="s">
        <v>102</v>
      </c>
      <c r="D20" s="30" t="s">
        <v>13</v>
      </c>
      <c r="E20" s="72">
        <v>720</v>
      </c>
      <c r="F20" s="27"/>
      <c r="G20" s="24"/>
      <c r="H20" s="6">
        <f t="shared" si="0"/>
        <v>0</v>
      </c>
      <c r="I20" s="25">
        <v>0.08</v>
      </c>
      <c r="J20" s="31">
        <f t="shared" si="1"/>
        <v>0</v>
      </c>
      <c r="L20" s="9"/>
    </row>
    <row r="21" spans="1:12" ht="15.75" thickBot="1">
      <c r="D21" s="77" t="s">
        <v>7</v>
      </c>
      <c r="E21" s="77"/>
      <c r="F21" s="77"/>
      <c r="G21" s="7">
        <f>SUM(G12:G20)</f>
        <v>0</v>
      </c>
      <c r="I21" s="8"/>
      <c r="J21" s="7">
        <f>SUM(J12:J20)</f>
        <v>0</v>
      </c>
      <c r="L21" s="9"/>
    </row>
    <row r="24" spans="1:12" ht="15">
      <c r="A24" s="76" t="s">
        <v>69</v>
      </c>
      <c r="B24" s="76"/>
      <c r="C24" s="76"/>
      <c r="D24" s="76"/>
      <c r="E24" s="76"/>
      <c r="F24" s="76"/>
      <c r="G24" s="76"/>
      <c r="H24" s="76"/>
      <c r="I24" s="76"/>
      <c r="J24" s="76"/>
      <c r="L24" s="9"/>
    </row>
    <row r="25" spans="1:12" ht="22.5">
      <c r="A25" s="16" t="s">
        <v>0</v>
      </c>
      <c r="B25" s="17" t="s">
        <v>52</v>
      </c>
      <c r="C25" s="16" t="s">
        <v>2</v>
      </c>
      <c r="D25" s="16" t="s">
        <v>3</v>
      </c>
      <c r="E25" s="18" t="s">
        <v>4</v>
      </c>
      <c r="F25" s="19" t="s">
        <v>8</v>
      </c>
      <c r="G25" s="19" t="s">
        <v>5</v>
      </c>
      <c r="H25" s="20" t="s">
        <v>9</v>
      </c>
      <c r="I25" s="20" t="s">
        <v>10</v>
      </c>
      <c r="J25" s="20" t="s">
        <v>11</v>
      </c>
      <c r="L25" s="9"/>
    </row>
    <row r="26" spans="1:12" ht="39" thickBot="1">
      <c r="A26" s="1" t="s">
        <v>12</v>
      </c>
      <c r="B26" s="10"/>
      <c r="C26" s="11" t="s">
        <v>70</v>
      </c>
      <c r="D26" s="3" t="s">
        <v>6</v>
      </c>
      <c r="E26" s="3">
        <v>100</v>
      </c>
      <c r="F26" s="12"/>
      <c r="G26" s="13">
        <f>F26*E26</f>
        <v>0</v>
      </c>
      <c r="H26" s="4">
        <f>F26*I26+F26</f>
        <v>0</v>
      </c>
      <c r="I26" s="5">
        <v>0.08</v>
      </c>
      <c r="J26" s="4">
        <f>H26*E26</f>
        <v>0</v>
      </c>
      <c r="L26" s="9"/>
    </row>
    <row r="27" spans="1:12" ht="15.75" thickBot="1">
      <c r="D27" s="77" t="s">
        <v>7</v>
      </c>
      <c r="E27" s="77"/>
      <c r="F27" s="77"/>
      <c r="G27" s="7">
        <f>SUM(G26:G26)</f>
        <v>0</v>
      </c>
      <c r="I27" s="8"/>
      <c r="J27" s="7">
        <f>SUM(J26:J26)</f>
        <v>0</v>
      </c>
      <c r="L27" s="9"/>
    </row>
    <row r="30" spans="1:12" ht="15">
      <c r="A30" s="76" t="s">
        <v>71</v>
      </c>
      <c r="B30" s="76"/>
      <c r="C30" s="76"/>
      <c r="D30" s="76"/>
      <c r="E30" s="76"/>
      <c r="F30" s="76"/>
      <c r="G30" s="76"/>
      <c r="H30" s="76"/>
      <c r="I30" s="76"/>
      <c r="J30" s="76"/>
      <c r="L30" s="9"/>
    </row>
    <row r="31" spans="1:12" ht="22.5">
      <c r="A31" s="16" t="s">
        <v>0</v>
      </c>
      <c r="B31" s="17" t="s">
        <v>52</v>
      </c>
      <c r="C31" s="16" t="s">
        <v>2</v>
      </c>
      <c r="D31" s="16" t="s">
        <v>3</v>
      </c>
      <c r="E31" s="18" t="s">
        <v>4</v>
      </c>
      <c r="F31" s="19" t="s">
        <v>8</v>
      </c>
      <c r="G31" s="19" t="s">
        <v>5</v>
      </c>
      <c r="H31" s="20" t="s">
        <v>9</v>
      </c>
      <c r="I31" s="20" t="s">
        <v>10</v>
      </c>
      <c r="J31" s="20" t="s">
        <v>11</v>
      </c>
      <c r="L31" s="9"/>
    </row>
    <row r="32" spans="1:12" ht="44.25" customHeight="1" thickBot="1">
      <c r="A32" s="1" t="s">
        <v>12</v>
      </c>
      <c r="B32" s="10"/>
      <c r="C32" s="11" t="s">
        <v>106</v>
      </c>
      <c r="D32" s="3" t="s">
        <v>25</v>
      </c>
      <c r="E32" s="3">
        <v>2000</v>
      </c>
      <c r="F32" s="12"/>
      <c r="G32" s="13"/>
      <c r="H32" s="4">
        <f>F32*I32+F32</f>
        <v>0</v>
      </c>
      <c r="I32" s="5">
        <v>0.08</v>
      </c>
      <c r="J32" s="4">
        <f>H32*E32</f>
        <v>0</v>
      </c>
      <c r="L32" s="9"/>
    </row>
    <row r="33" spans="1:12" ht="15.75" thickBot="1">
      <c r="D33" s="77" t="s">
        <v>7</v>
      </c>
      <c r="E33" s="77"/>
      <c r="F33" s="77"/>
      <c r="G33" s="7">
        <f>SUM(G32:G32)</f>
        <v>0</v>
      </c>
      <c r="I33" s="8"/>
      <c r="J33" s="7">
        <f>SUM(J32:J32)</f>
        <v>0</v>
      </c>
      <c r="L33" s="9"/>
    </row>
    <row r="34" spans="1:12" ht="15">
      <c r="F34" s="14"/>
      <c r="I34" s="8"/>
      <c r="L34" s="9"/>
    </row>
    <row r="35" spans="1:12" ht="15" thickBot="1"/>
    <row r="36" spans="1:12" ht="15.75" thickBot="1">
      <c r="A36" s="79" t="s">
        <v>72</v>
      </c>
      <c r="B36" s="80"/>
      <c r="C36" s="80"/>
      <c r="D36" s="80"/>
      <c r="E36" s="80"/>
      <c r="F36" s="80"/>
      <c r="G36" s="80"/>
      <c r="H36" s="80"/>
      <c r="I36" s="80"/>
      <c r="J36" s="81"/>
      <c r="L36" s="9"/>
    </row>
    <row r="37" spans="1:12" ht="36">
      <c r="A37" s="32" t="s">
        <v>0</v>
      </c>
      <c r="B37" s="17" t="s">
        <v>52</v>
      </c>
      <c r="C37" s="32" t="s">
        <v>2</v>
      </c>
      <c r="D37" s="32" t="s">
        <v>3</v>
      </c>
      <c r="E37" s="33" t="s">
        <v>4</v>
      </c>
      <c r="F37" s="34" t="s">
        <v>26</v>
      </c>
      <c r="G37" s="35" t="s">
        <v>27</v>
      </c>
      <c r="H37" s="36" t="s">
        <v>28</v>
      </c>
      <c r="I37" s="36" t="s">
        <v>10</v>
      </c>
      <c r="J37" s="36" t="s">
        <v>11</v>
      </c>
      <c r="L37" s="9"/>
    </row>
    <row r="38" spans="1:12" ht="30.75" customHeight="1">
      <c r="A38" s="1" t="s">
        <v>12</v>
      </c>
      <c r="B38" s="3"/>
      <c r="C38" s="11" t="s">
        <v>40</v>
      </c>
      <c r="D38" s="1" t="s">
        <v>25</v>
      </c>
      <c r="E38" s="15">
        <v>2</v>
      </c>
      <c r="F38" s="37"/>
      <c r="G38" s="13">
        <v>0</v>
      </c>
      <c r="H38" s="4">
        <f t="shared" ref="H38:H53" si="2">F38*I38+F38</f>
        <v>0</v>
      </c>
      <c r="I38" s="38">
        <v>0.08</v>
      </c>
      <c r="J38" s="6">
        <f t="shared" ref="J38:J53" si="3">E38*H38</f>
        <v>0</v>
      </c>
      <c r="L38" s="9"/>
    </row>
    <row r="39" spans="1:12" ht="30.75" customHeight="1">
      <c r="A39" s="1" t="s">
        <v>14</v>
      </c>
      <c r="B39" s="3"/>
      <c r="C39" s="11" t="s">
        <v>41</v>
      </c>
      <c r="D39" s="1" t="s">
        <v>25</v>
      </c>
      <c r="E39" s="15">
        <v>130</v>
      </c>
      <c r="F39" s="37"/>
      <c r="G39" s="13">
        <f t="shared" ref="G39:G53" si="4">E39*F39</f>
        <v>0</v>
      </c>
      <c r="H39" s="4">
        <f t="shared" si="2"/>
        <v>0</v>
      </c>
      <c r="I39" s="38">
        <v>0.08</v>
      </c>
      <c r="J39" s="6">
        <f t="shared" si="3"/>
        <v>0</v>
      </c>
      <c r="L39" s="9"/>
    </row>
    <row r="40" spans="1:12" ht="42" customHeight="1">
      <c r="A40" s="1" t="s">
        <v>15</v>
      </c>
      <c r="B40" s="3"/>
      <c r="C40" s="11" t="s">
        <v>85</v>
      </c>
      <c r="D40" s="1" t="s">
        <v>25</v>
      </c>
      <c r="E40" s="15">
        <v>6</v>
      </c>
      <c r="F40" s="37"/>
      <c r="G40" s="13">
        <f t="shared" si="4"/>
        <v>0</v>
      </c>
      <c r="H40" s="4">
        <f t="shared" si="2"/>
        <v>0</v>
      </c>
      <c r="I40" s="38">
        <v>0.08</v>
      </c>
      <c r="J40" s="6">
        <f t="shared" si="3"/>
        <v>0</v>
      </c>
      <c r="L40" s="9"/>
    </row>
    <row r="41" spans="1:12" ht="42" customHeight="1">
      <c r="A41" s="1" t="s">
        <v>16</v>
      </c>
      <c r="B41" s="2"/>
      <c r="C41" s="11" t="s">
        <v>86</v>
      </c>
      <c r="D41" s="1" t="s">
        <v>25</v>
      </c>
      <c r="E41" s="15">
        <v>140</v>
      </c>
      <c r="F41" s="37"/>
      <c r="G41" s="13">
        <f t="shared" si="4"/>
        <v>0</v>
      </c>
      <c r="H41" s="4">
        <f t="shared" si="2"/>
        <v>0</v>
      </c>
      <c r="I41" s="38">
        <v>0.08</v>
      </c>
      <c r="J41" s="6">
        <f t="shared" si="3"/>
        <v>0</v>
      </c>
      <c r="L41" s="9"/>
    </row>
    <row r="42" spans="1:12" ht="43.5" customHeight="1">
      <c r="A42" s="1" t="s">
        <v>17</v>
      </c>
      <c r="B42" s="3"/>
      <c r="C42" s="11" t="s">
        <v>42</v>
      </c>
      <c r="D42" s="1" t="s">
        <v>25</v>
      </c>
      <c r="E42" s="15">
        <v>1</v>
      </c>
      <c r="F42" s="37"/>
      <c r="G42" s="13">
        <f t="shared" si="4"/>
        <v>0</v>
      </c>
      <c r="H42" s="4">
        <f t="shared" si="2"/>
        <v>0</v>
      </c>
      <c r="I42" s="38">
        <v>0.08</v>
      </c>
      <c r="J42" s="6">
        <f t="shared" si="3"/>
        <v>0</v>
      </c>
      <c r="L42" s="9"/>
    </row>
    <row r="43" spans="1:12" ht="42" customHeight="1">
      <c r="A43" s="1" t="s">
        <v>18</v>
      </c>
      <c r="B43" s="3"/>
      <c r="C43" s="11" t="s">
        <v>43</v>
      </c>
      <c r="D43" s="1" t="s">
        <v>25</v>
      </c>
      <c r="E43" s="15">
        <v>1</v>
      </c>
      <c r="F43" s="37"/>
      <c r="G43" s="13">
        <f t="shared" si="4"/>
        <v>0</v>
      </c>
      <c r="H43" s="4">
        <f t="shared" si="2"/>
        <v>0</v>
      </c>
      <c r="I43" s="38">
        <v>0.08</v>
      </c>
      <c r="J43" s="6">
        <f t="shared" si="3"/>
        <v>0</v>
      </c>
      <c r="L43" s="9"/>
    </row>
    <row r="44" spans="1:12" ht="46.5" customHeight="1">
      <c r="A44" s="1" t="s">
        <v>19</v>
      </c>
      <c r="B44" s="3"/>
      <c r="C44" s="11" t="s">
        <v>44</v>
      </c>
      <c r="D44" s="1" t="s">
        <v>25</v>
      </c>
      <c r="E44" s="15">
        <v>1</v>
      </c>
      <c r="F44" s="37"/>
      <c r="G44" s="13">
        <f t="shared" si="4"/>
        <v>0</v>
      </c>
      <c r="H44" s="4">
        <f t="shared" si="2"/>
        <v>0</v>
      </c>
      <c r="I44" s="38">
        <v>0.08</v>
      </c>
      <c r="J44" s="6">
        <f t="shared" si="3"/>
        <v>0</v>
      </c>
      <c r="L44" s="9"/>
    </row>
    <row r="45" spans="1:12" ht="30.75" customHeight="1">
      <c r="A45" s="1" t="s">
        <v>20</v>
      </c>
      <c r="B45" s="3"/>
      <c r="C45" s="11" t="s">
        <v>45</v>
      </c>
      <c r="D45" s="1" t="s">
        <v>6</v>
      </c>
      <c r="E45" s="15">
        <v>10</v>
      </c>
      <c r="F45" s="37"/>
      <c r="G45" s="13">
        <f t="shared" si="4"/>
        <v>0</v>
      </c>
      <c r="H45" s="4">
        <f t="shared" si="2"/>
        <v>0</v>
      </c>
      <c r="I45" s="38">
        <v>0.08</v>
      </c>
      <c r="J45" s="6">
        <f t="shared" si="3"/>
        <v>0</v>
      </c>
      <c r="L45" s="9"/>
    </row>
    <row r="46" spans="1:12" ht="30.75" customHeight="1">
      <c r="A46" s="1" t="s">
        <v>21</v>
      </c>
      <c r="B46" s="3"/>
      <c r="C46" s="11" t="s">
        <v>29</v>
      </c>
      <c r="D46" s="1" t="s">
        <v>6</v>
      </c>
      <c r="E46" s="15">
        <v>10</v>
      </c>
      <c r="F46" s="37"/>
      <c r="G46" s="13">
        <f t="shared" si="4"/>
        <v>0</v>
      </c>
      <c r="H46" s="4">
        <f t="shared" si="2"/>
        <v>0</v>
      </c>
      <c r="I46" s="38">
        <v>0.08</v>
      </c>
      <c r="J46" s="6">
        <f t="shared" si="3"/>
        <v>0</v>
      </c>
      <c r="L46" s="9"/>
    </row>
    <row r="47" spans="1:12" ht="30.75" customHeight="1">
      <c r="A47" s="1" t="s">
        <v>22</v>
      </c>
      <c r="B47" s="3"/>
      <c r="C47" s="11" t="s">
        <v>30</v>
      </c>
      <c r="D47" s="1" t="s">
        <v>6</v>
      </c>
      <c r="E47" s="15">
        <v>10</v>
      </c>
      <c r="F47" s="37"/>
      <c r="G47" s="13"/>
      <c r="H47" s="4">
        <f t="shared" si="2"/>
        <v>0</v>
      </c>
      <c r="I47" s="38">
        <v>0.08</v>
      </c>
      <c r="J47" s="6">
        <f t="shared" si="3"/>
        <v>0</v>
      </c>
      <c r="L47" s="9"/>
    </row>
    <row r="48" spans="1:12" ht="24" customHeight="1">
      <c r="A48" s="1" t="s">
        <v>23</v>
      </c>
      <c r="B48" s="3"/>
      <c r="C48" s="11" t="s">
        <v>46</v>
      </c>
      <c r="D48" s="1" t="s">
        <v>25</v>
      </c>
      <c r="E48" s="15">
        <v>1</v>
      </c>
      <c r="F48" s="39"/>
      <c r="G48" s="13">
        <f t="shared" si="4"/>
        <v>0</v>
      </c>
      <c r="H48" s="4">
        <f t="shared" si="2"/>
        <v>0</v>
      </c>
      <c r="I48" s="38">
        <v>0.08</v>
      </c>
      <c r="J48" s="6">
        <f t="shared" si="3"/>
        <v>0</v>
      </c>
      <c r="L48" s="9"/>
    </row>
    <row r="49" spans="1:12" ht="38.25" customHeight="1">
      <c r="A49" s="1" t="s">
        <v>24</v>
      </c>
      <c r="B49" s="3"/>
      <c r="C49" s="11" t="s">
        <v>47</v>
      </c>
      <c r="D49" s="1" t="s">
        <v>25</v>
      </c>
      <c r="E49" s="15">
        <v>2</v>
      </c>
      <c r="F49" s="39"/>
      <c r="G49" s="13">
        <f t="shared" si="4"/>
        <v>0</v>
      </c>
      <c r="H49" s="4">
        <f t="shared" si="2"/>
        <v>0</v>
      </c>
      <c r="I49" s="38">
        <v>0.08</v>
      </c>
      <c r="J49" s="6">
        <f t="shared" si="3"/>
        <v>0</v>
      </c>
      <c r="L49" s="9"/>
    </row>
    <row r="50" spans="1:12" ht="34.5" customHeight="1">
      <c r="A50" s="1" t="s">
        <v>31</v>
      </c>
      <c r="B50" s="3"/>
      <c r="C50" s="11" t="s">
        <v>48</v>
      </c>
      <c r="D50" s="1" t="s">
        <v>25</v>
      </c>
      <c r="E50" s="15">
        <v>5</v>
      </c>
      <c r="F50" s="39"/>
      <c r="G50" s="13">
        <f t="shared" si="4"/>
        <v>0</v>
      </c>
      <c r="H50" s="4">
        <f t="shared" si="2"/>
        <v>0</v>
      </c>
      <c r="I50" s="38">
        <v>0.08</v>
      </c>
      <c r="J50" s="6">
        <f t="shared" si="3"/>
        <v>0</v>
      </c>
      <c r="L50" s="9"/>
    </row>
    <row r="51" spans="1:12" ht="43.5" customHeight="1">
      <c r="A51" s="1" t="s">
        <v>32</v>
      </c>
      <c r="B51" s="3"/>
      <c r="C51" s="11" t="s">
        <v>49</v>
      </c>
      <c r="D51" s="1" t="s">
        <v>25</v>
      </c>
      <c r="E51" s="15">
        <v>10</v>
      </c>
      <c r="F51" s="39"/>
      <c r="G51" s="13">
        <f t="shared" si="4"/>
        <v>0</v>
      </c>
      <c r="H51" s="4">
        <f t="shared" si="2"/>
        <v>0</v>
      </c>
      <c r="I51" s="38">
        <v>0.08</v>
      </c>
      <c r="J51" s="6">
        <f t="shared" si="3"/>
        <v>0</v>
      </c>
      <c r="L51" s="9"/>
    </row>
    <row r="52" spans="1:12" ht="45" customHeight="1">
      <c r="A52" s="1" t="s">
        <v>33</v>
      </c>
      <c r="B52" s="3"/>
      <c r="C52" s="11" t="s">
        <v>50</v>
      </c>
      <c r="D52" s="1" t="s">
        <v>25</v>
      </c>
      <c r="E52" s="15">
        <v>2</v>
      </c>
      <c r="F52" s="39"/>
      <c r="G52" s="13">
        <f t="shared" si="4"/>
        <v>0</v>
      </c>
      <c r="H52" s="4">
        <f t="shared" si="2"/>
        <v>0</v>
      </c>
      <c r="I52" s="38">
        <v>0.08</v>
      </c>
      <c r="J52" s="6">
        <f t="shared" si="3"/>
        <v>0</v>
      </c>
      <c r="L52" s="9"/>
    </row>
    <row r="53" spans="1:12" ht="43.5" customHeight="1" thickBot="1">
      <c r="A53" s="1" t="s">
        <v>34</v>
      </c>
      <c r="B53" s="3"/>
      <c r="C53" s="11" t="s">
        <v>51</v>
      </c>
      <c r="D53" s="40" t="s">
        <v>25</v>
      </c>
      <c r="E53" s="41">
        <v>200</v>
      </c>
      <c r="F53" s="42"/>
      <c r="G53" s="43">
        <f t="shared" si="4"/>
        <v>0</v>
      </c>
      <c r="H53" s="4">
        <f t="shared" si="2"/>
        <v>0</v>
      </c>
      <c r="I53" s="38">
        <v>0.08</v>
      </c>
      <c r="J53" s="31">
        <f t="shared" si="3"/>
        <v>0</v>
      </c>
      <c r="L53" s="9"/>
    </row>
    <row r="54" spans="1:12" ht="15.75" thickBot="1">
      <c r="D54" s="77" t="s">
        <v>7</v>
      </c>
      <c r="E54" s="77"/>
      <c r="F54" s="77"/>
      <c r="G54" s="7">
        <f>SUM(G38:G53)</f>
        <v>0</v>
      </c>
      <c r="I54" s="8"/>
      <c r="J54" s="7">
        <f>SUM(J38:J53)</f>
        <v>0</v>
      </c>
      <c r="L54" s="9"/>
    </row>
    <row r="57" spans="1:12">
      <c r="A57" s="76" t="s">
        <v>73</v>
      </c>
      <c r="B57" s="76"/>
      <c r="C57" s="76"/>
      <c r="D57" s="76"/>
      <c r="E57" s="76"/>
      <c r="F57" s="76"/>
      <c r="G57" s="76"/>
      <c r="H57" s="76"/>
      <c r="I57" s="76"/>
      <c r="J57" s="76"/>
    </row>
    <row r="58" spans="1:12" ht="22.5">
      <c r="A58" s="16" t="s">
        <v>0</v>
      </c>
      <c r="B58" s="17" t="s">
        <v>52</v>
      </c>
      <c r="C58" s="16" t="s">
        <v>2</v>
      </c>
      <c r="D58" s="16" t="s">
        <v>3</v>
      </c>
      <c r="E58" s="18" t="s">
        <v>4</v>
      </c>
      <c r="F58" s="19" t="s">
        <v>8</v>
      </c>
      <c r="G58" s="19" t="s">
        <v>5</v>
      </c>
      <c r="H58" s="20" t="s">
        <v>9</v>
      </c>
      <c r="I58" s="20" t="s">
        <v>10</v>
      </c>
      <c r="J58" s="20" t="s">
        <v>11</v>
      </c>
    </row>
    <row r="59" spans="1:12" ht="48.75" customHeight="1" thickBot="1">
      <c r="A59" s="1">
        <v>1</v>
      </c>
      <c r="B59" s="10"/>
      <c r="C59" s="11" t="s">
        <v>107</v>
      </c>
      <c r="D59" s="3" t="s">
        <v>74</v>
      </c>
      <c r="E59" s="3">
        <v>2</v>
      </c>
      <c r="F59" s="12"/>
      <c r="G59" s="13">
        <f>F59*E59</f>
        <v>0</v>
      </c>
      <c r="H59" s="4">
        <f>F59*I59+F59</f>
        <v>0</v>
      </c>
      <c r="I59" s="5">
        <v>0.23</v>
      </c>
      <c r="J59" s="4">
        <f>H59*E59</f>
        <v>0</v>
      </c>
    </row>
    <row r="60" spans="1:12" ht="15.75" thickBot="1">
      <c r="D60" s="77" t="s">
        <v>7</v>
      </c>
      <c r="E60" s="77"/>
      <c r="F60" s="77"/>
      <c r="G60" s="7">
        <f>SUM(G59:G59)</f>
        <v>0</v>
      </c>
      <c r="I60" s="8"/>
      <c r="J60" s="7">
        <f>SUM(J59:J59)</f>
        <v>0</v>
      </c>
    </row>
    <row r="63" spans="1:12">
      <c r="A63" s="85" t="s">
        <v>75</v>
      </c>
      <c r="B63" s="86"/>
      <c r="C63" s="86"/>
      <c r="D63" s="86"/>
      <c r="E63" s="86"/>
      <c r="F63" s="86"/>
      <c r="G63" s="86"/>
      <c r="H63" s="86"/>
      <c r="I63" s="86"/>
      <c r="J63" s="87"/>
    </row>
    <row r="64" spans="1:12" ht="38.25">
      <c r="A64" s="45" t="s">
        <v>0</v>
      </c>
      <c r="B64" s="17" t="s">
        <v>52</v>
      </c>
      <c r="C64" s="45" t="s">
        <v>2</v>
      </c>
      <c r="D64" s="45" t="s">
        <v>3</v>
      </c>
      <c r="E64" s="48" t="s">
        <v>4</v>
      </c>
      <c r="F64" s="49" t="s">
        <v>35</v>
      </c>
      <c r="G64" s="49" t="s">
        <v>36</v>
      </c>
      <c r="H64" s="50" t="s">
        <v>37</v>
      </c>
      <c r="I64" s="51" t="s">
        <v>38</v>
      </c>
      <c r="J64" s="50" t="s">
        <v>39</v>
      </c>
    </row>
    <row r="65" spans="1:10" ht="38.25" customHeight="1">
      <c r="A65" s="3">
        <v>1</v>
      </c>
      <c r="B65" s="3"/>
      <c r="C65" s="11" t="s">
        <v>53</v>
      </c>
      <c r="D65" s="3" t="s">
        <v>74</v>
      </c>
      <c r="E65" s="3">
        <v>6</v>
      </c>
      <c r="F65" s="12"/>
      <c r="G65" s="12">
        <f>E65*F65</f>
        <v>0</v>
      </c>
      <c r="H65" s="6">
        <f>F65*I65+F65</f>
        <v>0</v>
      </c>
      <c r="I65" s="52">
        <v>0.08</v>
      </c>
      <c r="J65" s="6">
        <f>E65*H65</f>
        <v>0</v>
      </c>
    </row>
    <row r="66" spans="1:10" ht="40.5" customHeight="1">
      <c r="A66" s="3">
        <v>2</v>
      </c>
      <c r="B66" s="3"/>
      <c r="C66" s="11" t="s">
        <v>77</v>
      </c>
      <c r="D66" s="3" t="s">
        <v>74</v>
      </c>
      <c r="E66" s="3">
        <v>8</v>
      </c>
      <c r="F66" s="12"/>
      <c r="G66" s="12">
        <f>E66*F66</f>
        <v>0</v>
      </c>
      <c r="H66" s="6">
        <f>F66*I66+F66</f>
        <v>0</v>
      </c>
      <c r="I66" s="52">
        <v>0.08</v>
      </c>
      <c r="J66" s="6">
        <f>E66*H66</f>
        <v>0</v>
      </c>
    </row>
    <row r="67" spans="1:10" ht="41.25" customHeight="1">
      <c r="A67" s="3">
        <v>3</v>
      </c>
      <c r="B67" s="3"/>
      <c r="C67" s="11" t="s">
        <v>76</v>
      </c>
      <c r="D67" s="3" t="s">
        <v>74</v>
      </c>
      <c r="E67" s="3">
        <v>4</v>
      </c>
      <c r="F67" s="12"/>
      <c r="G67" s="12">
        <f>E67*F67</f>
        <v>0</v>
      </c>
      <c r="H67" s="6">
        <f>F67*I67+F67</f>
        <v>0</v>
      </c>
      <c r="I67" s="52">
        <v>0.08</v>
      </c>
      <c r="J67" s="6">
        <f>E67*H67</f>
        <v>0</v>
      </c>
    </row>
    <row r="68" spans="1:10" ht="34.5" hidden="1" customHeight="1">
      <c r="A68" s="65"/>
      <c r="B68" s="66"/>
      <c r="C68" s="67"/>
      <c r="D68" s="66"/>
      <c r="E68" s="66"/>
      <c r="F68" s="68"/>
      <c r="G68" s="57"/>
      <c r="H68" s="6">
        <f t="shared" ref="H68" si="5">F68*I68+F68</f>
        <v>0</v>
      </c>
      <c r="I68" s="52">
        <v>0.08</v>
      </c>
      <c r="J68" s="6">
        <f t="shared" ref="J68" si="6">E68*H68</f>
        <v>0</v>
      </c>
    </row>
    <row r="69" spans="1:10" ht="15.75" thickBot="1">
      <c r="D69" s="78" t="s">
        <v>7</v>
      </c>
      <c r="E69" s="78"/>
      <c r="F69" s="78"/>
      <c r="G69" s="64">
        <f>SUM(G65:G67)</f>
        <v>0</v>
      </c>
      <c r="I69" s="8"/>
      <c r="J69" s="64">
        <f>SUM(J65:J67)</f>
        <v>0</v>
      </c>
    </row>
    <row r="70" spans="1:10" ht="21" customHeight="1">
      <c r="A70" s="54"/>
      <c r="B70" s="54"/>
      <c r="C70" s="55"/>
      <c r="D70" s="54"/>
      <c r="E70" s="54"/>
      <c r="F70" s="56"/>
      <c r="G70" s="56"/>
      <c r="H70" s="58"/>
      <c r="I70" s="59"/>
      <c r="J70" s="58"/>
    </row>
    <row r="71" spans="1:10">
      <c r="A71" s="60"/>
      <c r="B71" s="60"/>
      <c r="C71" s="61"/>
      <c r="D71" s="60"/>
      <c r="E71" s="88"/>
      <c r="F71" s="88"/>
      <c r="G71" s="62"/>
      <c r="H71" s="89"/>
      <c r="I71" s="89"/>
      <c r="J71" s="63"/>
    </row>
    <row r="72" spans="1:10">
      <c r="A72" s="82" t="s">
        <v>78</v>
      </c>
      <c r="B72" s="83"/>
      <c r="C72" s="83"/>
      <c r="D72" s="83"/>
      <c r="E72" s="83"/>
      <c r="F72" s="83"/>
      <c r="G72" s="83"/>
      <c r="H72" s="83"/>
      <c r="I72" s="83"/>
      <c r="J72" s="84"/>
    </row>
    <row r="73" spans="1:10" ht="38.25">
      <c r="A73" s="45" t="s">
        <v>0</v>
      </c>
      <c r="B73" s="46" t="s">
        <v>1</v>
      </c>
      <c r="C73" s="47" t="s">
        <v>2</v>
      </c>
      <c r="D73" s="45" t="s">
        <v>3</v>
      </c>
      <c r="E73" s="48" t="s">
        <v>4</v>
      </c>
      <c r="F73" s="49" t="s">
        <v>35</v>
      </c>
      <c r="G73" s="49" t="s">
        <v>36</v>
      </c>
      <c r="H73" s="50" t="s">
        <v>37</v>
      </c>
      <c r="I73" s="51" t="s">
        <v>38</v>
      </c>
      <c r="J73" s="50" t="s">
        <v>39</v>
      </c>
    </row>
    <row r="74" spans="1:10" ht="36.75" customHeight="1">
      <c r="A74" s="3">
        <v>1</v>
      </c>
      <c r="B74" s="3"/>
      <c r="C74" s="11" t="s">
        <v>79</v>
      </c>
      <c r="D74" s="3" t="s">
        <v>13</v>
      </c>
      <c r="E74" s="3">
        <v>40</v>
      </c>
      <c r="F74" s="12"/>
      <c r="G74" s="12">
        <f>E74*F74</f>
        <v>0</v>
      </c>
      <c r="H74" s="6">
        <f>F74*I74+F74</f>
        <v>0</v>
      </c>
      <c r="I74" s="52">
        <v>0.08</v>
      </c>
      <c r="J74" s="6">
        <f>E74*H74</f>
        <v>0</v>
      </c>
    </row>
    <row r="75" spans="1:10" ht="31.5" customHeight="1">
      <c r="A75" s="3">
        <v>2</v>
      </c>
      <c r="B75" s="3"/>
      <c r="C75" s="11" t="s">
        <v>80</v>
      </c>
      <c r="D75" s="3" t="s">
        <v>13</v>
      </c>
      <c r="E75" s="3">
        <v>30</v>
      </c>
      <c r="F75" s="12"/>
      <c r="G75" s="12">
        <f>E75*F75</f>
        <v>0</v>
      </c>
      <c r="H75" s="6">
        <f>F75*I75+F75</f>
        <v>0</v>
      </c>
      <c r="I75" s="52">
        <v>0.08</v>
      </c>
      <c r="J75" s="6">
        <f>E75*H75</f>
        <v>0</v>
      </c>
    </row>
    <row r="76" spans="1:10" ht="36" customHeight="1">
      <c r="A76" s="3">
        <v>3</v>
      </c>
      <c r="B76" s="3"/>
      <c r="C76" s="11" t="s">
        <v>81</v>
      </c>
      <c r="D76" s="3" t="s">
        <v>13</v>
      </c>
      <c r="E76" s="3">
        <v>40</v>
      </c>
      <c r="F76" s="12"/>
      <c r="G76" s="12">
        <f>E76*F76</f>
        <v>0</v>
      </c>
      <c r="H76" s="6">
        <f>F76*I76+F76</f>
        <v>0</v>
      </c>
      <c r="I76" s="52">
        <v>0.23</v>
      </c>
      <c r="J76" s="6">
        <f>E76*H76</f>
        <v>0</v>
      </c>
    </row>
    <row r="77" spans="1:10" ht="15.75" thickBot="1">
      <c r="C77" s="73"/>
      <c r="D77" s="78" t="s">
        <v>7</v>
      </c>
      <c r="E77" s="78"/>
      <c r="F77" s="78"/>
      <c r="G77" s="64">
        <f>SUM(G74:G76)</f>
        <v>0</v>
      </c>
      <c r="I77" s="8"/>
      <c r="J77" s="64">
        <f>SUM(J74:J76)</f>
        <v>0</v>
      </c>
    </row>
    <row r="80" spans="1:10">
      <c r="A80" s="82" t="s">
        <v>89</v>
      </c>
      <c r="B80" s="83"/>
      <c r="C80" s="83"/>
      <c r="D80" s="83"/>
      <c r="E80" s="83"/>
      <c r="F80" s="83"/>
      <c r="G80" s="83"/>
      <c r="H80" s="83"/>
      <c r="I80" s="83"/>
      <c r="J80" s="84"/>
    </row>
    <row r="81" spans="1:10" ht="38.25">
      <c r="A81" s="45" t="s">
        <v>0</v>
      </c>
      <c r="B81" s="46" t="s">
        <v>1</v>
      </c>
      <c r="C81" s="47" t="s">
        <v>2</v>
      </c>
      <c r="D81" s="45" t="s">
        <v>3</v>
      </c>
      <c r="E81" s="48" t="s">
        <v>4</v>
      </c>
      <c r="F81" s="49" t="s">
        <v>35</v>
      </c>
      <c r="G81" s="49" t="s">
        <v>36</v>
      </c>
      <c r="H81" s="50" t="s">
        <v>37</v>
      </c>
      <c r="I81" s="51" t="s">
        <v>38</v>
      </c>
      <c r="J81" s="50" t="s">
        <v>39</v>
      </c>
    </row>
    <row r="82" spans="1:10" ht="52.5" customHeight="1">
      <c r="A82" s="3">
        <v>1</v>
      </c>
      <c r="B82" s="3"/>
      <c r="C82" s="11" t="s">
        <v>55</v>
      </c>
      <c r="D82" s="3" t="s">
        <v>25</v>
      </c>
      <c r="E82" s="3">
        <v>50</v>
      </c>
      <c r="F82" s="12"/>
      <c r="G82" s="12">
        <f>E82*F82</f>
        <v>0</v>
      </c>
      <c r="H82" s="6">
        <f>F82*I82+F82</f>
        <v>0</v>
      </c>
      <c r="I82" s="52">
        <v>0.08</v>
      </c>
      <c r="J82" s="6">
        <f>E82*H82</f>
        <v>0</v>
      </c>
    </row>
    <row r="83" spans="1:10" ht="40.5" customHeight="1">
      <c r="A83" s="3">
        <v>2</v>
      </c>
      <c r="B83" s="3"/>
      <c r="C83" s="11" t="s">
        <v>61</v>
      </c>
      <c r="D83" s="3" t="s">
        <v>6</v>
      </c>
      <c r="E83" s="3">
        <v>3</v>
      </c>
      <c r="F83" s="12"/>
      <c r="G83" s="12">
        <f>E83*F83</f>
        <v>0</v>
      </c>
      <c r="H83" s="6">
        <f>F83*I83+F83</f>
        <v>0</v>
      </c>
      <c r="I83" s="52">
        <v>0.08</v>
      </c>
      <c r="J83" s="6">
        <f>E83*H83</f>
        <v>0</v>
      </c>
    </row>
    <row r="84" spans="1:10" ht="15.75" thickBot="1">
      <c r="D84" s="78" t="s">
        <v>7</v>
      </c>
      <c r="E84" s="78"/>
      <c r="F84" s="78"/>
      <c r="G84" s="64">
        <f>SUM(G82:G83)</f>
        <v>0</v>
      </c>
      <c r="I84" s="8"/>
      <c r="J84" s="64">
        <f>SUM(J82:J83)</f>
        <v>0</v>
      </c>
    </row>
    <row r="87" spans="1:10">
      <c r="A87" s="82" t="s">
        <v>82</v>
      </c>
      <c r="B87" s="83"/>
      <c r="C87" s="83"/>
      <c r="D87" s="83"/>
      <c r="E87" s="83"/>
      <c r="F87" s="83"/>
      <c r="G87" s="83"/>
      <c r="H87" s="83"/>
      <c r="I87" s="83"/>
      <c r="J87" s="84"/>
    </row>
    <row r="88" spans="1:10" ht="38.25">
      <c r="A88" s="45" t="s">
        <v>0</v>
      </c>
      <c r="B88" s="46" t="s">
        <v>1</v>
      </c>
      <c r="C88" s="47" t="s">
        <v>2</v>
      </c>
      <c r="D88" s="45" t="s">
        <v>3</v>
      </c>
      <c r="E88" s="48" t="s">
        <v>4</v>
      </c>
      <c r="F88" s="49" t="s">
        <v>35</v>
      </c>
      <c r="G88" s="49" t="s">
        <v>36</v>
      </c>
      <c r="H88" s="50" t="s">
        <v>37</v>
      </c>
      <c r="I88" s="51" t="s">
        <v>38</v>
      </c>
      <c r="J88" s="50" t="s">
        <v>39</v>
      </c>
    </row>
    <row r="89" spans="1:10" ht="52.5" customHeight="1">
      <c r="A89" s="3" t="s">
        <v>12</v>
      </c>
      <c r="B89" s="3"/>
      <c r="C89" s="11" t="s">
        <v>58</v>
      </c>
      <c r="D89" s="3" t="s">
        <v>6</v>
      </c>
      <c r="E89" s="3">
        <v>3</v>
      </c>
      <c r="F89" s="12"/>
      <c r="G89" s="12">
        <f>E89*F89</f>
        <v>0</v>
      </c>
      <c r="H89" s="6">
        <f>F89*I89+F89</f>
        <v>0</v>
      </c>
      <c r="I89" s="52">
        <v>0.08</v>
      </c>
      <c r="J89" s="6">
        <f>E89*H89</f>
        <v>0</v>
      </c>
    </row>
    <row r="90" spans="1:10" ht="68.25" customHeight="1">
      <c r="A90" s="3" t="s">
        <v>14</v>
      </c>
      <c r="B90" s="3"/>
      <c r="C90" s="11" t="s">
        <v>90</v>
      </c>
      <c r="D90" s="3" t="s">
        <v>6</v>
      </c>
      <c r="E90" s="3">
        <v>3</v>
      </c>
      <c r="F90" s="12"/>
      <c r="G90" s="12">
        <f>E90*F90</f>
        <v>0</v>
      </c>
      <c r="H90" s="6">
        <f>F90*I90+F90</f>
        <v>0</v>
      </c>
      <c r="I90" s="52">
        <v>0.08</v>
      </c>
      <c r="J90" s="6">
        <f>E90*H90</f>
        <v>0</v>
      </c>
    </row>
    <row r="91" spans="1:10" ht="68.25" customHeight="1">
      <c r="A91" s="3" t="s">
        <v>15</v>
      </c>
      <c r="B91" s="3"/>
      <c r="C91" s="11" t="s">
        <v>56</v>
      </c>
      <c r="D91" s="3" t="s">
        <v>6</v>
      </c>
      <c r="E91" s="3">
        <v>6</v>
      </c>
      <c r="F91" s="12"/>
      <c r="G91" s="12">
        <f>E91*F91</f>
        <v>0</v>
      </c>
      <c r="H91" s="6">
        <f>F91*I91+F91</f>
        <v>0</v>
      </c>
      <c r="I91" s="52">
        <v>0.08</v>
      </c>
      <c r="J91" s="6">
        <f>E91*H91</f>
        <v>0</v>
      </c>
    </row>
    <row r="92" spans="1:10" ht="70.5" customHeight="1">
      <c r="A92" s="3" t="s">
        <v>16</v>
      </c>
      <c r="B92" s="3"/>
      <c r="C92" s="11" t="s">
        <v>57</v>
      </c>
      <c r="D92" s="3" t="s">
        <v>6</v>
      </c>
      <c r="E92" s="3">
        <v>3</v>
      </c>
      <c r="F92" s="12"/>
      <c r="G92" s="12">
        <f>E92*F92</f>
        <v>0</v>
      </c>
      <c r="H92" s="6">
        <f>F92*I92+F92</f>
        <v>0</v>
      </c>
      <c r="I92" s="52">
        <v>0.08</v>
      </c>
      <c r="J92" s="6">
        <f>E92*H92</f>
        <v>0</v>
      </c>
    </row>
    <row r="93" spans="1:10" ht="71.25" customHeight="1">
      <c r="A93" s="3" t="s">
        <v>17</v>
      </c>
      <c r="B93" s="3"/>
      <c r="C93" s="11" t="s">
        <v>59</v>
      </c>
      <c r="D93" s="3" t="s">
        <v>6</v>
      </c>
      <c r="E93" s="3">
        <v>3</v>
      </c>
      <c r="F93" s="12"/>
      <c r="G93" s="12">
        <f>E93*F93</f>
        <v>0</v>
      </c>
      <c r="H93" s="6">
        <f>F93*I93+F93</f>
        <v>0</v>
      </c>
      <c r="I93" s="52">
        <v>0.08</v>
      </c>
      <c r="J93" s="6">
        <f>E93*H93</f>
        <v>0</v>
      </c>
    </row>
    <row r="94" spans="1:10" ht="15.75" thickBot="1">
      <c r="C94" s="73" t="s">
        <v>62</v>
      </c>
      <c r="D94" s="78" t="s">
        <v>7</v>
      </c>
      <c r="E94" s="78"/>
      <c r="F94" s="78"/>
      <c r="G94" s="64">
        <f>SUM(G89:G93)</f>
        <v>0</v>
      </c>
      <c r="I94" s="8"/>
      <c r="J94" s="64">
        <f>SUM(J89:J93)</f>
        <v>0</v>
      </c>
    </row>
    <row r="97" spans="1:10">
      <c r="A97" s="82" t="s">
        <v>116</v>
      </c>
      <c r="B97" s="83"/>
      <c r="C97" s="83"/>
      <c r="D97" s="83"/>
      <c r="E97" s="83"/>
      <c r="F97" s="83"/>
      <c r="G97" s="83"/>
      <c r="H97" s="83"/>
      <c r="I97" s="83"/>
      <c r="J97" s="84"/>
    </row>
    <row r="98" spans="1:10" ht="38.25">
      <c r="A98" s="45" t="s">
        <v>0</v>
      </c>
      <c r="B98" s="46" t="s">
        <v>1</v>
      </c>
      <c r="C98" s="47" t="s">
        <v>2</v>
      </c>
      <c r="D98" s="45" t="s">
        <v>3</v>
      </c>
      <c r="E98" s="48" t="s">
        <v>4</v>
      </c>
      <c r="F98" s="49" t="s">
        <v>35</v>
      </c>
      <c r="G98" s="49" t="s">
        <v>36</v>
      </c>
      <c r="H98" s="50" t="s">
        <v>37</v>
      </c>
      <c r="I98" s="51" t="s">
        <v>38</v>
      </c>
      <c r="J98" s="50" t="s">
        <v>39</v>
      </c>
    </row>
    <row r="99" spans="1:10" ht="64.5" customHeight="1">
      <c r="A99" s="3" t="s">
        <v>16</v>
      </c>
      <c r="B99" s="3"/>
      <c r="C99" s="11" t="s">
        <v>63</v>
      </c>
      <c r="D99" s="3" t="s">
        <v>13</v>
      </c>
      <c r="E99" s="3">
        <v>600</v>
      </c>
      <c r="F99" s="12"/>
      <c r="G99" s="12">
        <f>E99*F99</f>
        <v>0</v>
      </c>
      <c r="H99" s="6">
        <f>F99*I99+F99</f>
        <v>0</v>
      </c>
      <c r="I99" s="52">
        <v>0.08</v>
      </c>
      <c r="J99" s="6">
        <f>E99*H99</f>
        <v>0</v>
      </c>
    </row>
    <row r="100" spans="1:10" ht="15.75" thickBot="1">
      <c r="D100" s="78" t="s">
        <v>7</v>
      </c>
      <c r="E100" s="78"/>
      <c r="F100" s="78"/>
      <c r="G100" s="64">
        <f>SUM(G99:G99)</f>
        <v>0</v>
      </c>
      <c r="I100" s="8"/>
      <c r="J100" s="64">
        <f>SUM(J99:J99)</f>
        <v>0</v>
      </c>
    </row>
    <row r="103" spans="1:10">
      <c r="A103" s="82" t="s">
        <v>87</v>
      </c>
      <c r="B103" s="83"/>
      <c r="C103" s="83"/>
      <c r="D103" s="83"/>
      <c r="E103" s="83"/>
      <c r="F103" s="83"/>
      <c r="G103" s="83"/>
      <c r="H103" s="83"/>
      <c r="I103" s="83"/>
      <c r="J103" s="84"/>
    </row>
    <row r="104" spans="1:10" ht="38.25">
      <c r="A104" s="45" t="s">
        <v>0</v>
      </c>
      <c r="B104" s="46" t="s">
        <v>1</v>
      </c>
      <c r="C104" s="47" t="s">
        <v>2</v>
      </c>
      <c r="D104" s="45" t="s">
        <v>3</v>
      </c>
      <c r="E104" s="48" t="s">
        <v>4</v>
      </c>
      <c r="F104" s="49" t="s">
        <v>35</v>
      </c>
      <c r="G104" s="49" t="s">
        <v>36</v>
      </c>
      <c r="H104" s="50" t="s">
        <v>37</v>
      </c>
      <c r="I104" s="51" t="s">
        <v>38</v>
      </c>
      <c r="J104" s="50" t="s">
        <v>39</v>
      </c>
    </row>
    <row r="105" spans="1:10" ht="40.5" customHeight="1">
      <c r="A105" s="3" t="s">
        <v>12</v>
      </c>
      <c r="B105" s="3"/>
      <c r="C105" s="11" t="s">
        <v>54</v>
      </c>
      <c r="D105" s="3" t="s">
        <v>25</v>
      </c>
      <c r="E105" s="3">
        <v>2000</v>
      </c>
      <c r="F105" s="12"/>
      <c r="G105" s="12">
        <f>E105*F105</f>
        <v>0</v>
      </c>
      <c r="H105" s="6">
        <f>F105*I105+F105</f>
        <v>0</v>
      </c>
      <c r="I105" s="52">
        <v>0.08</v>
      </c>
      <c r="J105" s="6">
        <f>E105*H105</f>
        <v>0</v>
      </c>
    </row>
    <row r="106" spans="1:10" ht="15.75" thickBot="1">
      <c r="D106" s="78"/>
      <c r="E106" s="78"/>
      <c r="F106" s="78"/>
      <c r="G106" s="64">
        <f>SUM(G105:G105)</f>
        <v>0</v>
      </c>
      <c r="I106" s="8"/>
      <c r="J106" s="64">
        <f>SUM(J105:J105)</f>
        <v>0</v>
      </c>
    </row>
    <row r="109" spans="1:10">
      <c r="A109" s="82" t="s">
        <v>83</v>
      </c>
      <c r="B109" s="83"/>
      <c r="C109" s="83"/>
      <c r="D109" s="83"/>
      <c r="E109" s="83"/>
      <c r="F109" s="83"/>
      <c r="G109" s="83"/>
      <c r="H109" s="83"/>
      <c r="I109" s="83"/>
      <c r="J109" s="84"/>
    </row>
    <row r="110" spans="1:10" ht="38.25">
      <c r="A110" s="45" t="s">
        <v>0</v>
      </c>
      <c r="B110" s="46" t="s">
        <v>1</v>
      </c>
      <c r="C110" s="47" t="s">
        <v>2</v>
      </c>
      <c r="D110" s="45" t="s">
        <v>3</v>
      </c>
      <c r="E110" s="48" t="s">
        <v>4</v>
      </c>
      <c r="F110" s="49" t="s">
        <v>35</v>
      </c>
      <c r="G110" s="49" t="s">
        <v>36</v>
      </c>
      <c r="H110" s="50" t="s">
        <v>37</v>
      </c>
      <c r="I110" s="51" t="s">
        <v>38</v>
      </c>
      <c r="J110" s="50" t="s">
        <v>39</v>
      </c>
    </row>
    <row r="111" spans="1:10" ht="81.75" customHeight="1">
      <c r="A111" s="3">
        <v>1</v>
      </c>
      <c r="B111" s="3"/>
      <c r="C111" s="11" t="s">
        <v>60</v>
      </c>
      <c r="D111" s="3" t="s">
        <v>25</v>
      </c>
      <c r="E111" s="3">
        <v>20</v>
      </c>
      <c r="F111" s="71"/>
      <c r="G111" s="12">
        <f>E111*F111</f>
        <v>0</v>
      </c>
      <c r="H111" s="6">
        <f>F111*I111+F111</f>
        <v>0</v>
      </c>
      <c r="I111" s="52">
        <v>0.08</v>
      </c>
      <c r="J111" s="6">
        <f>E111*H111</f>
        <v>0</v>
      </c>
    </row>
    <row r="112" spans="1:10" ht="15.75" thickBot="1">
      <c r="D112" s="78" t="s">
        <v>7</v>
      </c>
      <c r="E112" s="78"/>
      <c r="F112" s="78"/>
      <c r="G112" s="64">
        <f>SUM(G111:G111)</f>
        <v>0</v>
      </c>
      <c r="I112" s="8"/>
      <c r="J112" s="64">
        <f>SUM(J111:J111)</f>
        <v>0</v>
      </c>
    </row>
    <row r="115" spans="1:10">
      <c r="A115" s="82" t="s">
        <v>88</v>
      </c>
      <c r="B115" s="83"/>
      <c r="C115" s="83"/>
      <c r="D115" s="83"/>
      <c r="E115" s="83"/>
      <c r="F115" s="83"/>
      <c r="G115" s="83"/>
      <c r="H115" s="83"/>
      <c r="I115" s="83"/>
      <c r="J115" s="84"/>
    </row>
    <row r="116" spans="1:10" ht="38.25">
      <c r="A116" s="45" t="s">
        <v>0</v>
      </c>
      <c r="B116" s="46" t="s">
        <v>1</v>
      </c>
      <c r="C116" s="47" t="s">
        <v>2</v>
      </c>
      <c r="D116" s="45" t="s">
        <v>3</v>
      </c>
      <c r="E116" s="48" t="s">
        <v>4</v>
      </c>
      <c r="F116" s="49" t="s">
        <v>35</v>
      </c>
      <c r="G116" s="49" t="s">
        <v>36</v>
      </c>
      <c r="H116" s="50" t="s">
        <v>37</v>
      </c>
      <c r="I116" s="51" t="s">
        <v>38</v>
      </c>
      <c r="J116" s="50" t="s">
        <v>39</v>
      </c>
    </row>
    <row r="117" spans="1:10" ht="88.5" customHeight="1">
      <c r="A117" s="3" t="s">
        <v>12</v>
      </c>
      <c r="B117" s="3"/>
      <c r="C117" s="11" t="s">
        <v>91</v>
      </c>
      <c r="D117" s="3" t="s">
        <v>6</v>
      </c>
      <c r="E117" s="3">
        <v>60</v>
      </c>
      <c r="F117" s="12"/>
      <c r="G117" s="12">
        <f t="shared" ref="G117:G122" si="7">E117*F117</f>
        <v>0</v>
      </c>
      <c r="H117" s="6">
        <f t="shared" ref="H117:H122" si="8">F117*I117+F117</f>
        <v>0</v>
      </c>
      <c r="I117" s="52">
        <v>0.08</v>
      </c>
      <c r="J117" s="6">
        <f t="shared" ref="J117:J122" si="9">E117*H117</f>
        <v>0</v>
      </c>
    </row>
    <row r="118" spans="1:10" ht="42" customHeight="1">
      <c r="A118" s="3" t="s">
        <v>14</v>
      </c>
      <c r="B118" s="3"/>
      <c r="C118" s="11" t="s">
        <v>92</v>
      </c>
      <c r="D118" s="3" t="s">
        <v>13</v>
      </c>
      <c r="E118" s="3">
        <v>400</v>
      </c>
      <c r="F118" s="12"/>
      <c r="G118" s="12">
        <f t="shared" si="7"/>
        <v>0</v>
      </c>
      <c r="H118" s="6">
        <f t="shared" si="8"/>
        <v>0</v>
      </c>
      <c r="I118" s="52">
        <v>0.08</v>
      </c>
      <c r="J118" s="6">
        <f t="shared" si="9"/>
        <v>0</v>
      </c>
    </row>
    <row r="119" spans="1:10" ht="51.75" customHeight="1">
      <c r="A119" s="3" t="s">
        <v>15</v>
      </c>
      <c r="B119" s="3"/>
      <c r="C119" s="11" t="s">
        <v>93</v>
      </c>
      <c r="D119" s="3" t="s">
        <v>13</v>
      </c>
      <c r="E119" s="3">
        <v>800</v>
      </c>
      <c r="F119" s="12"/>
      <c r="G119" s="12">
        <f t="shared" si="7"/>
        <v>0</v>
      </c>
      <c r="H119" s="6">
        <f t="shared" si="8"/>
        <v>0</v>
      </c>
      <c r="I119" s="52">
        <v>0.08</v>
      </c>
      <c r="J119" s="6">
        <f t="shared" si="9"/>
        <v>0</v>
      </c>
    </row>
    <row r="120" spans="1:10" ht="63" customHeight="1">
      <c r="A120" s="3" t="s">
        <v>16</v>
      </c>
      <c r="B120" s="3"/>
      <c r="C120" s="11" t="s">
        <v>94</v>
      </c>
      <c r="D120" s="3" t="s">
        <v>13</v>
      </c>
      <c r="E120" s="3">
        <v>500</v>
      </c>
      <c r="F120" s="12"/>
      <c r="G120" s="12">
        <f t="shared" si="7"/>
        <v>0</v>
      </c>
      <c r="H120" s="6">
        <f t="shared" si="8"/>
        <v>0</v>
      </c>
      <c r="I120" s="52">
        <v>0.08</v>
      </c>
      <c r="J120" s="6">
        <f t="shared" si="9"/>
        <v>0</v>
      </c>
    </row>
    <row r="121" spans="1:10" ht="60.75" customHeight="1">
      <c r="A121" s="3" t="s">
        <v>17</v>
      </c>
      <c r="B121" s="3"/>
      <c r="C121" s="11" t="s">
        <v>96</v>
      </c>
      <c r="D121" s="3" t="s">
        <v>13</v>
      </c>
      <c r="E121" s="3">
        <v>60</v>
      </c>
      <c r="F121" s="12"/>
      <c r="G121" s="12">
        <f t="shared" si="7"/>
        <v>0</v>
      </c>
      <c r="H121" s="6">
        <f t="shared" si="8"/>
        <v>0</v>
      </c>
      <c r="I121" s="52">
        <v>0.08</v>
      </c>
      <c r="J121" s="6">
        <f t="shared" si="9"/>
        <v>0</v>
      </c>
    </row>
    <row r="122" spans="1:10" ht="47.25" customHeight="1">
      <c r="A122" s="3" t="s">
        <v>18</v>
      </c>
      <c r="B122" s="3"/>
      <c r="C122" s="11" t="s">
        <v>95</v>
      </c>
      <c r="D122" s="3" t="s">
        <v>13</v>
      </c>
      <c r="E122" s="3">
        <v>60</v>
      </c>
      <c r="F122" s="12"/>
      <c r="G122" s="12">
        <f t="shared" si="7"/>
        <v>0</v>
      </c>
      <c r="H122" s="6">
        <f t="shared" si="8"/>
        <v>0</v>
      </c>
      <c r="I122" s="52">
        <v>0.08</v>
      </c>
      <c r="J122" s="6">
        <f t="shared" si="9"/>
        <v>0</v>
      </c>
    </row>
    <row r="123" spans="1:10" ht="15.75" thickBot="1">
      <c r="C123" s="73"/>
      <c r="D123" s="78" t="s">
        <v>7</v>
      </c>
      <c r="E123" s="78"/>
      <c r="F123" s="78"/>
      <c r="G123" s="64">
        <f>SUM(G117:G122)</f>
        <v>0</v>
      </c>
      <c r="I123" s="8"/>
      <c r="J123" s="64">
        <f>SUM(J117:J122)</f>
        <v>0</v>
      </c>
    </row>
    <row r="126" spans="1:10">
      <c r="A126" s="82" t="s">
        <v>84</v>
      </c>
      <c r="B126" s="83"/>
      <c r="C126" s="83"/>
      <c r="D126" s="83"/>
      <c r="E126" s="83"/>
      <c r="F126" s="83"/>
      <c r="G126" s="83"/>
      <c r="H126" s="83"/>
      <c r="I126" s="83"/>
      <c r="J126" s="84"/>
    </row>
    <row r="127" spans="1:10" ht="38.25">
      <c r="A127" s="45" t="s">
        <v>0</v>
      </c>
      <c r="B127" s="46" t="s">
        <v>1</v>
      </c>
      <c r="C127" s="47" t="s">
        <v>2</v>
      </c>
      <c r="D127" s="45" t="s">
        <v>3</v>
      </c>
      <c r="E127" s="48" t="s">
        <v>4</v>
      </c>
      <c r="F127" s="49" t="s">
        <v>35</v>
      </c>
      <c r="G127" s="49" t="s">
        <v>36</v>
      </c>
      <c r="H127" s="50" t="s">
        <v>37</v>
      </c>
      <c r="I127" s="51" t="s">
        <v>38</v>
      </c>
      <c r="J127" s="50" t="s">
        <v>39</v>
      </c>
    </row>
    <row r="128" spans="1:10" ht="35.25" customHeight="1">
      <c r="A128" s="3">
        <v>1</v>
      </c>
      <c r="B128" s="3"/>
      <c r="C128" s="11" t="s">
        <v>108</v>
      </c>
      <c r="D128" s="3" t="s">
        <v>25</v>
      </c>
      <c r="E128" s="3">
        <v>20000</v>
      </c>
      <c r="F128" s="71"/>
      <c r="G128" s="12"/>
      <c r="H128" s="6">
        <v>0</v>
      </c>
      <c r="I128" s="52">
        <v>0.08</v>
      </c>
      <c r="J128" s="6">
        <f>E128*H128</f>
        <v>0</v>
      </c>
    </row>
    <row r="129" spans="1:10" ht="15.75" thickBot="1">
      <c r="D129" s="78" t="s">
        <v>7</v>
      </c>
      <c r="E129" s="78"/>
      <c r="F129" s="78"/>
      <c r="G129" s="64">
        <f>SUM(G128:G128)</f>
        <v>0</v>
      </c>
      <c r="I129" s="8"/>
      <c r="J129" s="64">
        <f>SUM(J128:J128)</f>
        <v>0</v>
      </c>
    </row>
    <row r="132" spans="1:10">
      <c r="A132" s="76" t="s">
        <v>112</v>
      </c>
      <c r="B132" s="76"/>
      <c r="C132" s="76"/>
      <c r="D132" s="76"/>
      <c r="E132" s="76"/>
      <c r="F132" s="76"/>
      <c r="G132" s="76"/>
      <c r="H132" s="76"/>
      <c r="I132" s="76"/>
      <c r="J132" s="76"/>
    </row>
    <row r="133" spans="1:10" ht="22.5">
      <c r="A133" s="16" t="s">
        <v>0</v>
      </c>
      <c r="B133" s="17" t="s">
        <v>52</v>
      </c>
      <c r="C133" s="16" t="s">
        <v>2</v>
      </c>
      <c r="D133" s="16" t="s">
        <v>3</v>
      </c>
      <c r="E133" s="18" t="s">
        <v>4</v>
      </c>
      <c r="F133" s="19" t="s">
        <v>8</v>
      </c>
      <c r="G133" s="19" t="s">
        <v>5</v>
      </c>
      <c r="H133" s="20" t="s">
        <v>9</v>
      </c>
      <c r="I133" s="20" t="s">
        <v>10</v>
      </c>
      <c r="J133" s="20" t="s">
        <v>11</v>
      </c>
    </row>
    <row r="134" spans="1:10" ht="38.25">
      <c r="A134" s="1" t="s">
        <v>12</v>
      </c>
      <c r="B134" s="10"/>
      <c r="C134" s="11" t="s">
        <v>109</v>
      </c>
      <c r="D134" s="3" t="s">
        <v>6</v>
      </c>
      <c r="E134" s="3">
        <v>40</v>
      </c>
      <c r="F134" s="12"/>
      <c r="G134" s="13">
        <v>0</v>
      </c>
      <c r="H134" s="4">
        <f>F134*I134+F134</f>
        <v>0</v>
      </c>
      <c r="I134" s="5">
        <v>0.08</v>
      </c>
      <c r="J134" s="53">
        <f>H134*E134</f>
        <v>0</v>
      </c>
    </row>
    <row r="135" spans="1:10" ht="42" customHeight="1">
      <c r="A135" s="1" t="s">
        <v>14</v>
      </c>
      <c r="B135" s="10"/>
      <c r="C135" s="11" t="s">
        <v>110</v>
      </c>
      <c r="D135" s="3" t="s">
        <v>6</v>
      </c>
      <c r="E135" s="3">
        <v>20</v>
      </c>
      <c r="F135" s="12"/>
      <c r="G135" s="13">
        <v>0</v>
      </c>
      <c r="H135" s="4">
        <v>0</v>
      </c>
      <c r="I135" s="5">
        <v>0.08</v>
      </c>
      <c r="J135" s="53">
        <f>H135*E135</f>
        <v>0</v>
      </c>
    </row>
    <row r="136" spans="1:10" ht="40.5" customHeight="1">
      <c r="A136" s="1" t="s">
        <v>15</v>
      </c>
      <c r="B136" s="10"/>
      <c r="C136" s="11" t="s">
        <v>111</v>
      </c>
      <c r="D136" s="3" t="s">
        <v>6</v>
      </c>
      <c r="E136" s="3">
        <v>10</v>
      </c>
      <c r="F136" s="12"/>
      <c r="G136" s="13">
        <v>0</v>
      </c>
      <c r="H136" s="4">
        <f>F136*I136+F136</f>
        <v>0</v>
      </c>
      <c r="I136" s="5">
        <v>0.08</v>
      </c>
      <c r="J136" s="53">
        <f>H136*E136</f>
        <v>0</v>
      </c>
    </row>
    <row r="137" spans="1:10" ht="258.75" customHeight="1" thickBot="1">
      <c r="A137" s="1" t="s">
        <v>16</v>
      </c>
      <c r="B137" s="10"/>
      <c r="C137" s="11" t="s">
        <v>114</v>
      </c>
      <c r="D137" s="3" t="s">
        <v>6</v>
      </c>
      <c r="E137" s="3">
        <v>10</v>
      </c>
      <c r="F137" s="12"/>
      <c r="G137" s="13">
        <v>0</v>
      </c>
      <c r="H137" s="4">
        <v>0</v>
      </c>
      <c r="I137" s="5">
        <v>0.08</v>
      </c>
      <c r="J137" s="53">
        <f>H137*E137</f>
        <v>0</v>
      </c>
    </row>
    <row r="138" spans="1:10" ht="15.75" thickBot="1">
      <c r="C138" t="s">
        <v>113</v>
      </c>
      <c r="D138" s="77" t="s">
        <v>7</v>
      </c>
      <c r="E138" s="77"/>
      <c r="F138" s="77"/>
      <c r="G138" s="7">
        <f>SUM(G134:G137)</f>
        <v>0</v>
      </c>
      <c r="I138" s="8"/>
      <c r="J138" s="7">
        <f>SUM(J134:J137)</f>
        <v>0</v>
      </c>
    </row>
    <row r="141" spans="1:10">
      <c r="A141" s="76" t="s">
        <v>122</v>
      </c>
      <c r="B141" s="76"/>
      <c r="C141" s="76"/>
      <c r="D141" s="76"/>
      <c r="E141" s="76"/>
      <c r="F141" s="76"/>
      <c r="G141" s="76"/>
      <c r="H141" s="76"/>
      <c r="I141" s="76"/>
      <c r="J141" s="76"/>
    </row>
    <row r="142" spans="1:10" ht="22.5">
      <c r="A142" s="16" t="s">
        <v>0</v>
      </c>
      <c r="B142" s="17" t="s">
        <v>52</v>
      </c>
      <c r="C142" s="16" t="s">
        <v>2</v>
      </c>
      <c r="D142" s="16" t="s">
        <v>3</v>
      </c>
      <c r="E142" s="18" t="s">
        <v>4</v>
      </c>
      <c r="F142" s="19" t="s">
        <v>8</v>
      </c>
      <c r="G142" s="19" t="s">
        <v>5</v>
      </c>
      <c r="H142" s="20" t="s">
        <v>9</v>
      </c>
      <c r="I142" s="20" t="s">
        <v>10</v>
      </c>
      <c r="J142" s="20" t="s">
        <v>11</v>
      </c>
    </row>
    <row r="143" spans="1:10" ht="60" customHeight="1" thickBot="1">
      <c r="A143" s="1" t="s">
        <v>12</v>
      </c>
      <c r="B143" s="10"/>
      <c r="C143" s="11" t="s">
        <v>117</v>
      </c>
      <c r="D143" s="3" t="s">
        <v>13</v>
      </c>
      <c r="E143" s="3">
        <v>10</v>
      </c>
      <c r="F143" s="12"/>
      <c r="G143" s="13">
        <v>0</v>
      </c>
      <c r="H143" s="4">
        <v>0</v>
      </c>
      <c r="I143" s="5">
        <v>0.08</v>
      </c>
      <c r="J143" s="53">
        <f>H143*E143</f>
        <v>0</v>
      </c>
    </row>
    <row r="144" spans="1:10" ht="15.75" thickBot="1">
      <c r="D144" s="77" t="s">
        <v>7</v>
      </c>
      <c r="E144" s="77"/>
      <c r="F144" s="77"/>
      <c r="G144" s="7">
        <f>SUM(G143:G143)</f>
        <v>0</v>
      </c>
      <c r="I144" s="8"/>
      <c r="J144" s="7">
        <f>SUM(J143:J143)</f>
        <v>0</v>
      </c>
    </row>
    <row r="147" spans="1:10">
      <c r="A147" s="76" t="s">
        <v>123</v>
      </c>
      <c r="B147" s="76"/>
      <c r="C147" s="76"/>
      <c r="D147" s="76"/>
      <c r="E147" s="76"/>
      <c r="F147" s="76"/>
      <c r="G147" s="76"/>
      <c r="H147" s="76"/>
      <c r="I147" s="76"/>
      <c r="J147" s="76"/>
    </row>
    <row r="148" spans="1:10" ht="22.5">
      <c r="A148" s="16" t="s">
        <v>0</v>
      </c>
      <c r="B148" s="17" t="s">
        <v>52</v>
      </c>
      <c r="C148" s="16" t="s">
        <v>2</v>
      </c>
      <c r="D148" s="16" t="s">
        <v>3</v>
      </c>
      <c r="E148" s="18" t="s">
        <v>4</v>
      </c>
      <c r="F148" s="19" t="s">
        <v>8</v>
      </c>
      <c r="G148" s="19" t="s">
        <v>5</v>
      </c>
      <c r="H148" s="20" t="s">
        <v>9</v>
      </c>
      <c r="I148" s="20" t="s">
        <v>10</v>
      </c>
      <c r="J148" s="20" t="s">
        <v>11</v>
      </c>
    </row>
    <row r="149" spans="1:10" ht="26.25" thickBot="1">
      <c r="A149" s="1" t="s">
        <v>12</v>
      </c>
      <c r="B149" s="10"/>
      <c r="C149" s="11" t="s">
        <v>118</v>
      </c>
      <c r="D149" s="3" t="s">
        <v>74</v>
      </c>
      <c r="E149" s="3">
        <v>2</v>
      </c>
      <c r="F149" s="12"/>
      <c r="G149" s="13">
        <v>0</v>
      </c>
      <c r="H149" s="4">
        <f>F149*I149+F149</f>
        <v>0</v>
      </c>
      <c r="I149" s="5">
        <v>0.08</v>
      </c>
      <c r="J149" s="53">
        <f>H149*E149</f>
        <v>0</v>
      </c>
    </row>
    <row r="150" spans="1:10" ht="15.75" thickBot="1">
      <c r="D150" s="77" t="s">
        <v>7</v>
      </c>
      <c r="E150" s="77"/>
      <c r="F150" s="77"/>
      <c r="G150" s="7">
        <f>SUM(G149:G149)</f>
        <v>0</v>
      </c>
      <c r="I150" s="8"/>
      <c r="J150" s="7">
        <f>SUM(J149:J149)</f>
        <v>0</v>
      </c>
    </row>
    <row r="153" spans="1:10">
      <c r="A153" s="76" t="s">
        <v>124</v>
      </c>
      <c r="B153" s="76"/>
      <c r="C153" s="76"/>
      <c r="D153" s="76"/>
      <c r="E153" s="76"/>
      <c r="F153" s="76"/>
      <c r="G153" s="76"/>
      <c r="H153" s="76"/>
      <c r="I153" s="76"/>
      <c r="J153" s="76"/>
    </row>
    <row r="154" spans="1:10" ht="22.5">
      <c r="A154" s="16" t="s">
        <v>0</v>
      </c>
      <c r="B154" s="17" t="s">
        <v>52</v>
      </c>
      <c r="C154" s="16" t="s">
        <v>2</v>
      </c>
      <c r="D154" s="16" t="s">
        <v>3</v>
      </c>
      <c r="E154" s="18" t="s">
        <v>4</v>
      </c>
      <c r="F154" s="19" t="s">
        <v>8</v>
      </c>
      <c r="G154" s="19" t="s">
        <v>5</v>
      </c>
      <c r="H154" s="20" t="s">
        <v>9</v>
      </c>
      <c r="I154" s="20" t="s">
        <v>10</v>
      </c>
      <c r="J154" s="20" t="s">
        <v>11</v>
      </c>
    </row>
    <row r="155" spans="1:10" ht="51.75" thickBot="1">
      <c r="A155" s="1" t="s">
        <v>12</v>
      </c>
      <c r="B155" s="10"/>
      <c r="C155" s="11" t="s">
        <v>119</v>
      </c>
      <c r="D155" s="3" t="s">
        <v>74</v>
      </c>
      <c r="E155" s="3">
        <v>5</v>
      </c>
      <c r="F155" s="12"/>
      <c r="G155" s="13">
        <f>F155*E155</f>
        <v>0</v>
      </c>
      <c r="H155" s="4">
        <f>F155*I155+F155</f>
        <v>0</v>
      </c>
      <c r="I155" s="5">
        <v>0.08</v>
      </c>
      <c r="J155" s="53">
        <f>H155*E155</f>
        <v>0</v>
      </c>
    </row>
    <row r="156" spans="1:10" ht="15.75" thickBot="1">
      <c r="D156" s="77" t="s">
        <v>7</v>
      </c>
      <c r="E156" s="77"/>
      <c r="F156" s="77"/>
      <c r="G156" s="7">
        <f>SUM(G155:G155)</f>
        <v>0</v>
      </c>
      <c r="I156" s="8"/>
      <c r="J156" s="7">
        <f>SUM(J155:J155)</f>
        <v>0</v>
      </c>
    </row>
    <row r="159" spans="1:10">
      <c r="A159" s="76" t="s">
        <v>125</v>
      </c>
      <c r="B159" s="76"/>
      <c r="C159" s="76"/>
      <c r="D159" s="76"/>
      <c r="E159" s="76"/>
      <c r="F159" s="76"/>
      <c r="G159" s="76"/>
      <c r="H159" s="76"/>
      <c r="I159" s="76"/>
      <c r="J159" s="76"/>
    </row>
    <row r="160" spans="1:10" ht="22.5">
      <c r="A160" s="16" t="s">
        <v>0</v>
      </c>
      <c r="B160" s="17" t="s">
        <v>52</v>
      </c>
      <c r="C160" s="16" t="s">
        <v>2</v>
      </c>
      <c r="D160" s="16" t="s">
        <v>3</v>
      </c>
      <c r="E160" s="18" t="s">
        <v>4</v>
      </c>
      <c r="F160" s="19" t="s">
        <v>8</v>
      </c>
      <c r="G160" s="19" t="s">
        <v>5</v>
      </c>
      <c r="H160" s="20" t="s">
        <v>9</v>
      </c>
      <c r="I160" s="20" t="s">
        <v>10</v>
      </c>
      <c r="J160" s="20" t="s">
        <v>11</v>
      </c>
    </row>
    <row r="161" spans="1:10" ht="39" customHeight="1" thickBot="1">
      <c r="A161" s="1" t="s">
        <v>12</v>
      </c>
      <c r="B161" s="10"/>
      <c r="C161" s="11" t="s">
        <v>120</v>
      </c>
      <c r="D161" s="3" t="s">
        <v>74</v>
      </c>
      <c r="E161" s="3">
        <v>5</v>
      </c>
      <c r="F161" s="12"/>
      <c r="G161" s="13">
        <f>F161*E161</f>
        <v>0</v>
      </c>
      <c r="H161" s="4">
        <f>F161*I161+F161</f>
        <v>0</v>
      </c>
      <c r="I161" s="5">
        <v>0.08</v>
      </c>
      <c r="J161" s="53">
        <f>H161*E161</f>
        <v>0</v>
      </c>
    </row>
    <row r="162" spans="1:10" ht="15.75" thickBot="1">
      <c r="D162" s="77" t="s">
        <v>7</v>
      </c>
      <c r="E162" s="77"/>
      <c r="F162" s="77"/>
      <c r="G162" s="7">
        <f>SUM(G161:G161)</f>
        <v>0</v>
      </c>
      <c r="I162" s="8"/>
      <c r="J162" s="7">
        <f>SUM(J161:J161)</f>
        <v>0</v>
      </c>
    </row>
    <row r="165" spans="1:10">
      <c r="A165" s="76" t="s">
        <v>126</v>
      </c>
      <c r="B165" s="76"/>
      <c r="C165" s="76"/>
      <c r="D165" s="76"/>
      <c r="E165" s="76"/>
      <c r="F165" s="76"/>
      <c r="G165" s="76"/>
      <c r="H165" s="76"/>
      <c r="I165" s="76"/>
      <c r="J165" s="76"/>
    </row>
    <row r="166" spans="1:10" ht="22.5">
      <c r="A166" s="16" t="s">
        <v>0</v>
      </c>
      <c r="B166" s="17" t="s">
        <v>52</v>
      </c>
      <c r="C166" s="16" t="s">
        <v>2</v>
      </c>
      <c r="D166" s="16" t="s">
        <v>3</v>
      </c>
      <c r="E166" s="18" t="s">
        <v>4</v>
      </c>
      <c r="F166" s="19" t="s">
        <v>8</v>
      </c>
      <c r="G166" s="19" t="s">
        <v>5</v>
      </c>
      <c r="H166" s="20" t="s">
        <v>9</v>
      </c>
      <c r="I166" s="20" t="s">
        <v>10</v>
      </c>
      <c r="J166" s="20" t="s">
        <v>11</v>
      </c>
    </row>
    <row r="167" spans="1:10" ht="29.25" customHeight="1" thickBot="1">
      <c r="A167" s="1" t="s">
        <v>12</v>
      </c>
      <c r="B167" s="10"/>
      <c r="C167" s="11" t="s">
        <v>121</v>
      </c>
      <c r="D167" s="3" t="s">
        <v>74</v>
      </c>
      <c r="E167" s="3">
        <v>5</v>
      </c>
      <c r="F167" s="12"/>
      <c r="G167" s="13">
        <f>F167*E167</f>
        <v>0</v>
      </c>
      <c r="H167" s="4">
        <f>F167*I167+F167</f>
        <v>0</v>
      </c>
      <c r="I167" s="5">
        <v>0.08</v>
      </c>
      <c r="J167" s="53">
        <f>H167*E167</f>
        <v>0</v>
      </c>
    </row>
    <row r="168" spans="1:10" ht="15.75" thickBot="1">
      <c r="D168" s="77" t="s">
        <v>7</v>
      </c>
      <c r="E168" s="77"/>
      <c r="F168" s="77"/>
      <c r="G168" s="7">
        <f>SUM(G167:G167)</f>
        <v>0</v>
      </c>
      <c r="I168" s="8"/>
      <c r="J168" s="7">
        <f>SUM(J167:J167)</f>
        <v>0</v>
      </c>
    </row>
    <row r="171" spans="1:10">
      <c r="A171" s="76" t="s">
        <v>128</v>
      </c>
      <c r="B171" s="76"/>
      <c r="C171" s="76"/>
      <c r="D171" s="76"/>
      <c r="E171" s="76"/>
      <c r="F171" s="76"/>
      <c r="G171" s="76"/>
      <c r="H171" s="76"/>
      <c r="I171" s="76"/>
      <c r="J171" s="76"/>
    </row>
    <row r="172" spans="1:10" ht="22.5">
      <c r="A172" s="16" t="s">
        <v>0</v>
      </c>
      <c r="B172" s="17" t="s">
        <v>52</v>
      </c>
      <c r="C172" s="16" t="s">
        <v>2</v>
      </c>
      <c r="D172" s="16" t="s">
        <v>3</v>
      </c>
      <c r="E172" s="18" t="s">
        <v>4</v>
      </c>
      <c r="F172" s="19" t="s">
        <v>8</v>
      </c>
      <c r="G172" s="19" t="s">
        <v>5</v>
      </c>
      <c r="H172" s="20" t="s">
        <v>9</v>
      </c>
      <c r="I172" s="20" t="s">
        <v>10</v>
      </c>
      <c r="J172" s="20" t="s">
        <v>11</v>
      </c>
    </row>
    <row r="173" spans="1:10" ht="39" thickBot="1">
      <c r="A173" s="1" t="s">
        <v>12</v>
      </c>
      <c r="B173" s="10"/>
      <c r="C173" s="11" t="s">
        <v>127</v>
      </c>
      <c r="D173" s="3" t="s">
        <v>74</v>
      </c>
      <c r="E173" s="3">
        <v>5</v>
      </c>
      <c r="F173" s="12"/>
      <c r="G173" s="13">
        <f>F173*E173</f>
        <v>0</v>
      </c>
      <c r="H173" s="4">
        <f>F173*I173+F173</f>
        <v>0</v>
      </c>
      <c r="I173" s="5">
        <v>0.08</v>
      </c>
      <c r="J173" s="53">
        <f>H173*E173</f>
        <v>0</v>
      </c>
    </row>
    <row r="174" spans="1:10" ht="15.75" thickBot="1">
      <c r="D174" s="77" t="s">
        <v>7</v>
      </c>
      <c r="E174" s="77"/>
      <c r="F174" s="77"/>
      <c r="G174" s="7">
        <f>SUM(G173:G173)</f>
        <v>0</v>
      </c>
      <c r="I174" s="8"/>
      <c r="J174" s="7">
        <f>SUM(J173:J173)</f>
        <v>0</v>
      </c>
    </row>
    <row r="177" spans="7:10">
      <c r="G177" s="75"/>
      <c r="J177" s="75"/>
    </row>
  </sheetData>
  <mergeCells count="46">
    <mergeCell ref="D162:F162"/>
    <mergeCell ref="A165:J165"/>
    <mergeCell ref="D168:F168"/>
    <mergeCell ref="A171:J171"/>
    <mergeCell ref="D174:F174"/>
    <mergeCell ref="A147:J147"/>
    <mergeCell ref="D150:F150"/>
    <mergeCell ref="A153:J153"/>
    <mergeCell ref="D156:F156"/>
    <mergeCell ref="A159:J159"/>
    <mergeCell ref="A126:J126"/>
    <mergeCell ref="D129:F129"/>
    <mergeCell ref="A132:J132"/>
    <mergeCell ref="D138:F138"/>
    <mergeCell ref="A72:J72"/>
    <mergeCell ref="A115:J115"/>
    <mergeCell ref="D123:F123"/>
    <mergeCell ref="A109:J109"/>
    <mergeCell ref="D112:F112"/>
    <mergeCell ref="D94:F94"/>
    <mergeCell ref="A97:J97"/>
    <mergeCell ref="D100:F100"/>
    <mergeCell ref="A103:J103"/>
    <mergeCell ref="D106:F106"/>
    <mergeCell ref="A87:J87"/>
    <mergeCell ref="A57:J57"/>
    <mergeCell ref="D60:F60"/>
    <mergeCell ref="A63:J63"/>
    <mergeCell ref="E71:F71"/>
    <mergeCell ref="H71:I71"/>
    <mergeCell ref="A141:J141"/>
    <mergeCell ref="D144:F144"/>
    <mergeCell ref="D69:F69"/>
    <mergeCell ref="D77:F77"/>
    <mergeCell ref="A1:J1"/>
    <mergeCell ref="A10:J10"/>
    <mergeCell ref="D7:F7"/>
    <mergeCell ref="D21:F21"/>
    <mergeCell ref="D33:F33"/>
    <mergeCell ref="A24:J24"/>
    <mergeCell ref="D27:F27"/>
    <mergeCell ref="A30:J30"/>
    <mergeCell ref="A36:J36"/>
    <mergeCell ref="D54:F54"/>
    <mergeCell ref="A80:J80"/>
    <mergeCell ref="D84:F84"/>
  </mergeCells>
  <printOptions horizontalCentered="1"/>
  <pageMargins left="0.70866141732283472" right="0.70866141732283472" top="0.74803149606299213" bottom="0.74803149606299213" header="0.31496062992125984" footer="0.31496062992125984"/>
  <pageSetup paperSize="9" scale="85" orientation="landscape" r:id="rId1"/>
  <headerFooter>
    <oddHeader>&amp;C&amp;"Czcionka tekstu podstawowego,Pogrubiony"Formularz cenowy&amp;Rsprawa 17/2022</oddHeader>
  </headerFooter>
  <rowBreaks count="4" manualBreakCount="4">
    <brk id="56" max="16383" man="1"/>
    <brk id="79" max="16383" man="1"/>
    <brk id="114" max="16383" man="1"/>
    <brk id="131"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19"/>
  <sheetViews>
    <sheetView workbookViewId="0">
      <selection activeCell="D14" sqref="D14"/>
    </sheetView>
  </sheetViews>
  <sheetFormatPr defaultRowHeight="14.25"/>
  <cols>
    <col min="3" max="3" width="8.5" customWidth="1"/>
    <col min="4" max="4" width="41.375" customWidth="1"/>
  </cols>
  <sheetData>
    <row r="2" s="44" customFormat="1" ht="12.75"/>
    <row r="3" s="44" customFormat="1" ht="12.75"/>
    <row r="4" s="44" customFormat="1" ht="12.75"/>
    <row r="5" s="44" customFormat="1" ht="12.75"/>
    <row r="6" s="44" customFormat="1" ht="12.75"/>
    <row r="7" s="44" customFormat="1" ht="12.75"/>
    <row r="8" s="44" customFormat="1" ht="12.75"/>
    <row r="9" s="44" customFormat="1" ht="12.75"/>
    <row r="10" s="44" customFormat="1" ht="12.75"/>
    <row r="11" s="44" customFormat="1" ht="12.75"/>
    <row r="12" s="44" customFormat="1" ht="12.75"/>
    <row r="13" s="44" customFormat="1" ht="12.75"/>
    <row r="16" s="44" customFormat="1" ht="12.75"/>
    <row r="17" s="44" customFormat="1" ht="12.75"/>
    <row r="18" s="44" customFormat="1" ht="12.75"/>
    <row r="19" s="44" customFormat="1" ht="12.7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2022-03-09T08:10:20Z</cp:lastPrinted>
  <dcterms:created xsi:type="dcterms:W3CDTF">2020-01-03T06:05:18Z</dcterms:created>
  <dcterms:modified xsi:type="dcterms:W3CDTF">2022-03-09T08:10:22Z</dcterms:modified>
</cp:coreProperties>
</file>