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50" windowWidth="24240" windowHeight="12525"/>
  </bookViews>
  <sheets>
    <sheet name="Formularz cenowy" sheetId="1" r:id="rId1"/>
  </sheets>
  <definedNames>
    <definedName name="hjk" localSheetId="0">'Formularz cenowy'!$A$1:$Q$51</definedName>
    <definedName name="Print_Area" localSheetId="0">'Formularz cenowy'!$A$1:$P$53</definedName>
  </definedNames>
  <calcPr calcId="144525"/>
</workbook>
</file>

<file path=xl/calcChain.xml><?xml version="1.0" encoding="utf-8"?>
<calcChain xmlns="http://schemas.openxmlformats.org/spreadsheetml/2006/main">
  <c r="M47" i="1" l="1"/>
  <c r="L47" i="1"/>
  <c r="M25" i="1"/>
  <c r="L25" i="1"/>
  <c r="M17" i="1"/>
  <c r="L17" i="1"/>
  <c r="M14" i="1"/>
  <c r="L14" i="1"/>
  <c r="M13" i="1"/>
  <c r="L13" i="1"/>
  <c r="M10" i="1"/>
  <c r="L10" i="1"/>
  <c r="M9" i="1"/>
  <c r="L9" i="1"/>
  <c r="M8" i="1"/>
  <c r="L8" i="1"/>
  <c r="M5" i="1"/>
  <c r="L5" i="1"/>
  <c r="L49" i="1" l="1"/>
  <c r="L33" i="1"/>
  <c r="L23" i="1"/>
  <c r="M15" i="1"/>
  <c r="L15" i="1"/>
  <c r="M11" i="1"/>
  <c r="L11" i="1"/>
  <c r="M6" i="1"/>
  <c r="L6" i="1"/>
  <c r="K8" i="1" l="1"/>
  <c r="K9" i="1"/>
  <c r="K10" i="1"/>
  <c r="K17" i="1"/>
  <c r="K18" i="1"/>
  <c r="M18" i="1" s="1"/>
  <c r="L18" i="1"/>
  <c r="K19" i="1"/>
  <c r="M19" i="1" s="1"/>
  <c r="L19" i="1"/>
  <c r="K20" i="1"/>
  <c r="M20" i="1" s="1"/>
  <c r="L20" i="1"/>
  <c r="K21" i="1"/>
  <c r="M21" i="1" s="1"/>
  <c r="L21" i="1"/>
  <c r="K22" i="1"/>
  <c r="M22" i="1" s="1"/>
  <c r="L22" i="1"/>
  <c r="K5" i="1"/>
  <c r="M23" i="1" l="1"/>
  <c r="K37" i="1"/>
  <c r="M37" i="1" s="1"/>
  <c r="L37" i="1"/>
  <c r="K38" i="1"/>
  <c r="M38" i="1" s="1"/>
  <c r="L38" i="1"/>
  <c r="K39" i="1"/>
  <c r="M39" i="1" s="1"/>
  <c r="L39" i="1"/>
  <c r="K40" i="1"/>
  <c r="M40" i="1" s="1"/>
  <c r="L40" i="1"/>
  <c r="K41" i="1"/>
  <c r="M41" i="1" s="1"/>
  <c r="L41" i="1"/>
  <c r="K42" i="1"/>
  <c r="M42" i="1" s="1"/>
  <c r="L42" i="1"/>
  <c r="K43" i="1"/>
  <c r="M43" i="1" s="1"/>
  <c r="L43" i="1"/>
  <c r="K44" i="1"/>
  <c r="M44" i="1" s="1"/>
  <c r="L44" i="1"/>
  <c r="K45" i="1"/>
  <c r="M45" i="1" s="1"/>
  <c r="L45" i="1"/>
  <c r="K46" i="1"/>
  <c r="M46" i="1" s="1"/>
  <c r="L46" i="1"/>
  <c r="K47" i="1"/>
  <c r="K48" i="1"/>
  <c r="M48" i="1" s="1"/>
  <c r="L48" i="1"/>
  <c r="K36" i="1"/>
  <c r="M36" i="1" s="1"/>
  <c r="L36" i="1"/>
  <c r="L35" i="1"/>
  <c r="K35" i="1"/>
  <c r="M35" i="1" s="1"/>
  <c r="K26" i="1"/>
  <c r="M26" i="1" s="1"/>
  <c r="L26" i="1"/>
  <c r="K27" i="1"/>
  <c r="M27" i="1" s="1"/>
  <c r="L27" i="1"/>
  <c r="K28" i="1"/>
  <c r="M28" i="1" s="1"/>
  <c r="L28" i="1"/>
  <c r="K29" i="1"/>
  <c r="M29" i="1" s="1"/>
  <c r="L29" i="1"/>
  <c r="K30" i="1"/>
  <c r="M30" i="1" s="1"/>
  <c r="L30" i="1"/>
  <c r="K31" i="1"/>
  <c r="M31" i="1" s="1"/>
  <c r="L31" i="1"/>
  <c r="K32" i="1"/>
  <c r="M32" i="1" s="1"/>
  <c r="L32" i="1"/>
  <c r="K25" i="1"/>
  <c r="K14" i="1"/>
  <c r="K13" i="1"/>
  <c r="M49" i="1" l="1"/>
  <c r="M33" i="1" l="1"/>
</calcChain>
</file>

<file path=xl/sharedStrings.xml><?xml version="1.0" encoding="utf-8"?>
<sst xmlns="http://schemas.openxmlformats.org/spreadsheetml/2006/main" count="198" uniqueCount="81">
  <si>
    <t>L.p.</t>
  </si>
  <si>
    <t>Postać</t>
  </si>
  <si>
    <t>Dawka</t>
  </si>
  <si>
    <t>Cena netto</t>
  </si>
  <si>
    <t xml:space="preserve"> % VAT</t>
  </si>
  <si>
    <t>Cena brutto</t>
  </si>
  <si>
    <t>Wartość netto</t>
  </si>
  <si>
    <t>Wartość brutto</t>
  </si>
  <si>
    <t>Uwagi</t>
  </si>
  <si>
    <t>10cmx20cm (tolerancja +/-10%)</t>
  </si>
  <si>
    <t xml:space="preserve"> szt</t>
  </si>
  <si>
    <t>szt</t>
  </si>
  <si>
    <t>Razem</t>
  </si>
  <si>
    <t>10cmx10cm (tolerancja +/-10%)</t>
  </si>
  <si>
    <t>Opatr.</t>
  </si>
  <si>
    <t>szt.</t>
  </si>
  <si>
    <t>op.</t>
  </si>
  <si>
    <t>Żel</t>
  </si>
  <si>
    <t>Pasta</t>
  </si>
  <si>
    <t>6cmx6cm</t>
  </si>
  <si>
    <t>Płyn</t>
  </si>
  <si>
    <t>Zestaw do ucisku tętnicy promieniowej składający się z podstawy wielorazowego użytku z tworzywa sztucznego i wymiennych kompresów uciskowych. Możliwość regulacji siły ucisku za pomocą trzech pasków.</t>
  </si>
  <si>
    <t>Kpl.</t>
  </si>
  <si>
    <t>kpl.</t>
  </si>
  <si>
    <t>Wymienne, jednorazowe kompresy uciskowe w wersji kwadratowej, pasujące do ucisku do tętnicy promieniowej wielorazowego użytku</t>
  </si>
  <si>
    <t>opakowanie 250 ml</t>
  </si>
  <si>
    <t>10cmx25cm (tolerancja +/-10%)</t>
  </si>
  <si>
    <t>10cmx30cm (tolerancja +/-10%)</t>
  </si>
  <si>
    <t>10cmx35cm (tolerancja +/-10%)</t>
  </si>
  <si>
    <t>10x10cm</t>
  </si>
  <si>
    <t>Nazwa materiału, środka</t>
  </si>
  <si>
    <t>J.m.</t>
  </si>
  <si>
    <t xml:space="preserve"> szt.</t>
  </si>
  <si>
    <t>butelka 350ml</t>
  </si>
  <si>
    <t>Paul Hartmann AG</t>
  </si>
  <si>
    <t>Telaprep</t>
  </si>
  <si>
    <t>10x12cm</t>
  </si>
  <si>
    <t>12x19cm</t>
  </si>
  <si>
    <t>20x20cm</t>
  </si>
  <si>
    <t>6x6cm</t>
  </si>
  <si>
    <t>40x5cm</t>
  </si>
  <si>
    <t>Ilość</t>
  </si>
  <si>
    <t>15g</t>
  </si>
  <si>
    <t>12x12cm</t>
  </si>
  <si>
    <t>15x20cm</t>
  </si>
  <si>
    <t>15x15cm</t>
  </si>
  <si>
    <t>Samoprzylepny, miękki opatrunek wykonany w technologii lipidowokoloidowej, zawierającej cząsteczki nanooligosacharydów (TLC-NOSF), zbudowany z włókien polisorbentu (poliakrylan) oraz z chłonnej wkładki z pianki poliuretanowej, przeouszczalnej dla gazów, wodoodpornej zewnętrznej cienkiej warstwy z silikonowym przylepcem na brzegach typu  UrgoStart Plus Border.</t>
  </si>
  <si>
    <t>butelka 1000ml</t>
  </si>
  <si>
    <t>Elastyczny opatrunek stanowiący warstwę kontaktową, wykonany w technilogii TLC (lipido-koloidowej).</t>
  </si>
  <si>
    <t>ZADANIE NR 1 - Opatrunki biodegradowalne.</t>
  </si>
  <si>
    <t>Opatrunek  aktywny, sterylny, biodegradowalny w 100%, skład oparty na biopolimerze DIBUSHIELD PRO-HEAL pochodzenia naturalnego, do leczenia ran przewlekłych i owrzodzeń niewykazujących cech aktywnego zakażenia.</t>
  </si>
  <si>
    <t>ZADANIE NR 2 - Opatrunki gazowe.</t>
  </si>
  <si>
    <t>Opatrunek gazowy siatkowy, nasączony neutralną maścią.</t>
  </si>
  <si>
    <t>Opatrunek z cienkiej warstwy alginianu srebra ulegający rozpadowi w ranie.</t>
  </si>
  <si>
    <t>Pasta na rany z alginianem srebra.</t>
  </si>
  <si>
    <t>Płyn na bazie poliheksanidyny, bezbarwny o pH około 6,5 do 7,88, optymalna pielęgnacja ran, szybkie i efektywne usuwanie biofilmu i zanieczyszczeń rany, absorpcja zapachów wydzielanych z rany. Środek do oczyszczania, nawilżania i dekontaminacji ran ostrych.</t>
  </si>
  <si>
    <t>Żel na bazie poliheksanidyny, niedrażniący, nieuczulający, zapewniający skuteczne nawilżenie rany i optymalną pielęgnację, szybkie i efektywne usuwanie biofilmu i zanieczyszczeń rany, absorpcja zapachów wydzielanych z rany.</t>
  </si>
  <si>
    <t>Opatrunek absorpcyjny o właściwościach bakteriostatycznych lub wiążący bakterie i grzyby.</t>
  </si>
  <si>
    <t>Opatrunek piankowy o właściwościach bakteriostatycznych lub wiążący bakterie i grzyby.</t>
  </si>
  <si>
    <t>Opatrunek chirurgiczny samoprzylepny, o właściwościach bakteriostatycznych lub wiążący bakterie i grzyby.</t>
  </si>
  <si>
    <t>Elastyczny opatrunek stanowiący warstwę kontaktową, wykonany w technilogii TLC (lipido-koloidowej) o wymiarach 15x20xcm; opatrunek typu UrgoTul.</t>
  </si>
  <si>
    <t>Miękki, przylegający opatrunek z pianką wykonany w technologii TLC (lipido-koloidowej), składający się z miękkiej przylegającej warstwy TLCpołączonej z chłonną wkładką z pianki poliuretanowej oraz ochronnego, włókninowego podłoża poliuretanowego o wymiarach 10x10cm; opatrunek typu UrgoTul Absorb.</t>
  </si>
  <si>
    <t>Miękki, przylegający opatrunek z pianką wykonany w technologii TLC (lipido-koloidowej), składający się z miękkiej przylegającej warstwy TLCpołączonej z chłonną wkładką z pianki poliuretanowej oraz ochronnego, włókninowego podłoża poliuretanowego o wymiarach 12x19cm; opatrunek typu UrgoTul Absorb Heel.</t>
  </si>
  <si>
    <t>Samoprzylepny, miękki opatrunek piankowy wykonany w technologii TLC (lipido-koloidowej) składający się z miękkiej przylegającej warstwy TLC połączonej z chłonna wkładką z pianki poliuretanowej, przepuszczalnej dla gazów, wodoodpornej zewnętrznej cienkiej warstwy z silikonowym przylepcem na brzegach; opatrunek o wymiarach 20x20cm; opatrunek typu UrgoTul Absorb Border Sacrum.</t>
  </si>
  <si>
    <t>Opatrunek impregnowany solami srebra wykonany w technologii TLC (lipido-koloidowej); opatrunek o wymiarach 10x12cm; opatrunek typu UrgoTul Ag/Silver.</t>
  </si>
  <si>
    <t>Opatrunek wykonany w technologii TLC (lipido-koloidowej) zbudowany z włókninowej wkładki wykonanej z włókien charakteryzujących się wysoką chłonnością, kohezyjnością i właściwościami hydrooczyszczającymi (poliakrylan); opatrunek o wymiarach 10x10cm; opatrunek typu UrgoClean.</t>
  </si>
  <si>
    <t>Opatrunek wykonany w technologii TLC (lipido-koloidowej) zbudowany z włókninowej wkładki wykonanej z włókien charakteryzujących się wysoką chłonnością, kohezyjnością i właściwościami hydrooczyszczającymi (poliakrylan); opatrunek o wymiarach 15x15cm; opatrunek typu UrgoClean.</t>
  </si>
  <si>
    <t>Opatrunek wykonany w technologii TLC (lipido-koloidowej)zbudowany z włókninowej wkładki wykonanej z włókien charakteryzujących się wysoką chłonnością, kohezyjnością i właściwościami hydrooczyszczającymi (poliakrylan). Matryca TLC impregnowana srebrem; opatrunek o wymiarach 6x6cm; opatrunek typu UrgoClean Ag.</t>
  </si>
  <si>
    <t>Opatrunek wykonany w technologii TLC (lipido-koloidowej)zbudowany z włókninowej wkładki wykonanej z włókien charakteryzujących się wysoką chłonnością, kohezyjnością i właściwościami hydrooczyszczającymi (poliakrylan). Matryca TLC impregnowana srebrem; opatrunek o wymiarach 10x10cm; opatrunek typu UrgoClean Ag.</t>
  </si>
  <si>
    <t>Opatrunek zbudowany z włókninowej wkładki wykonanej z włókien charakteryzujących się wysoką chłonnością, kohezyjnością i właściwościami hydrooczyszczającymi (poliakrylan); opatrunek o wymiarach 40x5cm; opatrunek typu UrgoClean ROPE.</t>
  </si>
  <si>
    <t xml:space="preserve">Opatrunek wykonany w technologii lipidowokoloidowej zawierający cząsteczki nanosacharydów(TLC-NOSF)zbudowane z włókninowej wkładki wykonanej z włókien charakteryzujących się wysoką chłonnością, kohezyjnością i właściwościami hydrooczyszczającymi (poliakrylan) typu Urgo Start Plus Pad. </t>
  </si>
  <si>
    <t>Elastyczny opatrunek stanowiący warstwę kontaktową, wykonany w technologii lipidowokoloidowej zawierającej cząsteczki nanooligosacharydów (TLC-NOSF typu Urgo Start Contact.</t>
  </si>
  <si>
    <t>Ilość w op.</t>
  </si>
  <si>
    <t>J.m. w op.</t>
  </si>
  <si>
    <t>Producent
nr kat.</t>
  </si>
  <si>
    <t>Nazwa handlowa</t>
  </si>
  <si>
    <t>Tupfery z gazy, 6cmx6cm, jałowe, z nitką radiacyjną, 24 nitki</t>
  </si>
  <si>
    <t>ZADANIE NR 3 - Zestawy i kompresy uciskowe.</t>
  </si>
  <si>
    <t xml:space="preserve">ZADANIE NR 4 - Specjalistyczna pielęgnacja ran. </t>
  </si>
  <si>
    <t xml:space="preserve">ZADANIE NR 5 - Opatrunki. </t>
  </si>
  <si>
    <t xml:space="preserve">ZADANIE NR 6 - Opatrunki specjalistyczne wykonane w technologii lipidowokoloidowej.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</si>
</sst>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23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sz val="11"/>
      <color indexed="8"/>
      <name val="Calibri"/>
      <family val="2"/>
      <charset val="238"/>
    </font>
    <font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zcionka tekstu podstawowego"/>
      <family val="2"/>
      <charset val="238"/>
    </font>
    <font>
      <sz val="11"/>
      <color rgb="FF0070C0"/>
      <name val="Czcionka tekstu podstawowego"/>
      <family val="2"/>
      <charset val="238"/>
    </font>
    <font>
      <b/>
      <sz val="12"/>
      <name val="Arial Narrow"/>
      <family val="2"/>
      <charset val="238"/>
    </font>
    <font>
      <sz val="11"/>
      <color theme="3" tint="0.39997558519241921"/>
      <name val="Czcionka tekstu podstawowego"/>
      <family val="2"/>
      <charset val="238"/>
    </font>
    <font>
      <b/>
      <sz val="11"/>
      <name val="Arial Narrow"/>
      <family val="2"/>
      <charset val="238"/>
    </font>
    <font>
      <b/>
      <i/>
      <sz val="1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rgb="FFFF0000"/>
      <name val="Arial Narrow"/>
      <family val="2"/>
      <charset val="238"/>
    </font>
    <font>
      <sz val="11"/>
      <color theme="3" tint="0.3999755851924192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2"/>
      <name val="Arial Narrow"/>
      <family val="2"/>
      <charset val="238"/>
    </font>
    <font>
      <sz val="12"/>
      <color theme="1"/>
      <name val="Czcionka tekstu podstawoweg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31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0" fontId="4" fillId="0" borderId="0"/>
    <xf numFmtId="0" fontId="2" fillId="0" borderId="0"/>
    <xf numFmtId="0" fontId="5" fillId="0" borderId="0"/>
    <xf numFmtId="44" fontId="6" fillId="0" borderId="0" applyFont="0" applyFill="0" applyBorder="0" applyAlignment="0" applyProtection="0"/>
  </cellStyleXfs>
  <cellXfs count="159">
    <xf numFmtId="0" fontId="0" fillId="0" borderId="0" xfId="0"/>
    <xf numFmtId="0" fontId="10" fillId="0" borderId="0" xfId="0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Font="1"/>
    <xf numFmtId="0" fontId="0" fillId="3" borderId="0" xfId="0" applyFill="1"/>
    <xf numFmtId="0" fontId="12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5" xfId="0" applyBorder="1"/>
    <xf numFmtId="3" fontId="7" fillId="3" borderId="0" xfId="0" applyNumberFormat="1" applyFont="1" applyFill="1" applyAlignment="1">
      <alignment vertical="center"/>
    </xf>
    <xf numFmtId="3" fontId="8" fillId="3" borderId="0" xfId="0" applyNumberFormat="1" applyFont="1" applyFill="1" applyAlignment="1">
      <alignment vertical="center"/>
    </xf>
    <xf numFmtId="3" fontId="9" fillId="3" borderId="0" xfId="0" applyNumberFormat="1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1" fontId="16" fillId="0" borderId="7" xfId="0" applyNumberFormat="1" applyFont="1" applyBorder="1" applyAlignment="1">
      <alignment horizontal="center" vertical="center" wrapText="1"/>
    </xf>
    <xf numFmtId="3" fontId="13" fillId="3" borderId="7" xfId="0" applyNumberFormat="1" applyFont="1" applyFill="1" applyBorder="1" applyAlignment="1">
      <alignment horizontal="center" vertical="center" wrapText="1"/>
    </xf>
    <xf numFmtId="4" fontId="16" fillId="0" borderId="7" xfId="0" applyNumberFormat="1" applyFont="1" applyFill="1" applyBorder="1" applyAlignment="1" applyProtection="1">
      <alignment horizontal="center" vertical="center" wrapText="1"/>
      <protection locked="0"/>
    </xf>
    <xf numFmtId="9" fontId="16" fillId="0" borderId="7" xfId="0" applyNumberFormat="1" applyFont="1" applyBorder="1" applyAlignment="1" applyProtection="1">
      <alignment horizontal="center" vertical="center" wrapText="1"/>
      <protection locked="0"/>
    </xf>
    <xf numFmtId="4" fontId="16" fillId="0" borderId="7" xfId="0" applyNumberFormat="1" applyFont="1" applyBorder="1" applyAlignment="1" applyProtection="1">
      <alignment horizontal="right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1" fontId="16" fillId="0" borderId="7" xfId="1" applyNumberFormat="1" applyFont="1" applyBorder="1" applyAlignment="1">
      <alignment horizontal="center" vertical="center" wrapText="1"/>
    </xf>
    <xf numFmtId="0" fontId="16" fillId="0" borderId="7" xfId="1" applyFont="1" applyBorder="1" applyAlignment="1">
      <alignment horizontal="center" vertical="center" wrapText="1"/>
    </xf>
    <xf numFmtId="3" fontId="13" fillId="3" borderId="7" xfId="1" applyNumberFormat="1" applyFont="1" applyFill="1" applyBorder="1" applyAlignment="1">
      <alignment horizontal="center" vertical="center" wrapText="1"/>
    </xf>
    <xf numFmtId="4" fontId="16" fillId="0" borderId="7" xfId="1" applyNumberFormat="1" applyFont="1" applyFill="1" applyBorder="1" applyAlignment="1" applyProtection="1">
      <alignment horizontal="center" vertical="center" wrapText="1"/>
      <protection locked="0"/>
    </xf>
    <xf numFmtId="9" fontId="16" fillId="0" borderId="7" xfId="1" applyNumberFormat="1" applyFont="1" applyBorder="1" applyAlignment="1" applyProtection="1">
      <alignment horizontal="center" vertical="center" wrapText="1"/>
      <protection locked="0"/>
    </xf>
    <xf numFmtId="4" fontId="16" fillId="0" borderId="7" xfId="0" applyNumberFormat="1" applyFont="1" applyBorder="1" applyAlignment="1" applyProtection="1">
      <alignment horizontal="right" vertical="center" wrapText="1"/>
    </xf>
    <xf numFmtId="0" fontId="16" fillId="0" borderId="7" xfId="1" applyFont="1" applyBorder="1" applyAlignment="1" applyProtection="1">
      <alignment horizontal="center" vertical="center" wrapText="1"/>
      <protection locked="0"/>
    </xf>
    <xf numFmtId="1" fontId="16" fillId="0" borderId="1" xfId="1" applyNumberFormat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3" fontId="13" fillId="3" borderId="1" xfId="1" applyNumberFormat="1" applyFont="1" applyFill="1" applyBorder="1" applyAlignment="1">
      <alignment horizontal="center" vertical="center" wrapText="1"/>
    </xf>
    <xf numFmtId="4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9" fontId="16" fillId="0" borderId="1" xfId="1" applyNumberFormat="1" applyFont="1" applyBorder="1" applyAlignment="1" applyProtection="1">
      <alignment horizontal="center" vertical="center" wrapText="1"/>
      <protection locked="0"/>
    </xf>
    <xf numFmtId="0" fontId="16" fillId="0" borderId="1" xfId="1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3" fontId="13" fillId="3" borderId="1" xfId="0" applyNumberFormat="1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/>
    </xf>
    <xf numFmtId="9" fontId="16" fillId="0" borderId="1" xfId="0" applyNumberFormat="1" applyFont="1" applyBorder="1" applyAlignment="1" applyProtection="1">
      <alignment horizontal="center" vertical="center" wrapText="1"/>
      <protection locked="0"/>
    </xf>
    <xf numFmtId="4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6" fillId="0" borderId="1" xfId="0" applyNumberFormat="1" applyFont="1" applyBorder="1" applyAlignment="1" applyProtection="1">
      <alignment horizontal="right" vertical="center" wrapText="1"/>
      <protection locked="0"/>
    </xf>
    <xf numFmtId="4" fontId="16" fillId="0" borderId="1" xfId="0" applyNumberFormat="1" applyFont="1" applyBorder="1" applyAlignment="1" applyProtection="1">
      <alignment horizontal="right" vertical="center" wrapText="1"/>
    </xf>
    <xf numFmtId="0" fontId="16" fillId="0" borderId="1" xfId="0" applyFont="1" applyBorder="1" applyAlignment="1" applyProtection="1">
      <alignment horizontal="center" vertical="center" wrapText="1"/>
      <protection locked="0"/>
    </xf>
    <xf numFmtId="4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6" fillId="0" borderId="7" xfId="0" applyFont="1" applyFill="1" applyBorder="1" applyAlignment="1">
      <alignment horizontal="center" vertical="center" wrapText="1"/>
    </xf>
    <xf numFmtId="9" fontId="16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>
      <alignment horizontal="center" vertical="center" wrapText="1"/>
    </xf>
    <xf numFmtId="1" fontId="16" fillId="0" borderId="1" xfId="0" applyNumberFormat="1" applyFont="1" applyFill="1" applyBorder="1" applyAlignment="1">
      <alignment horizontal="center" vertical="center" wrapText="1"/>
    </xf>
    <xf numFmtId="9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16" fillId="0" borderId="7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2" fontId="16" fillId="0" borderId="7" xfId="0" applyNumberFormat="1" applyFont="1" applyFill="1" applyBorder="1" applyAlignment="1">
      <alignment horizontal="center" vertical="center" wrapText="1"/>
    </xf>
    <xf numFmtId="2" fontId="16" fillId="0" borderId="1" xfId="0" applyNumberFormat="1" applyFont="1" applyFill="1" applyBorder="1" applyAlignment="1">
      <alignment horizontal="center" vertical="center" wrapText="1"/>
    </xf>
    <xf numFmtId="9" fontId="16" fillId="0" borderId="1" xfId="0" applyNumberFormat="1" applyFont="1" applyBorder="1" applyAlignment="1">
      <alignment horizontal="center" vertical="center" wrapText="1"/>
    </xf>
    <xf numFmtId="0" fontId="16" fillId="0" borderId="7" xfId="4" applyFont="1" applyBorder="1" applyAlignment="1">
      <alignment horizontal="center" vertical="center" wrapText="1"/>
    </xf>
    <xf numFmtId="1" fontId="16" fillId="0" borderId="7" xfId="4" applyNumberFormat="1" applyFont="1" applyBorder="1" applyAlignment="1">
      <alignment horizontal="center" vertical="center" wrapText="1"/>
    </xf>
    <xf numFmtId="0" fontId="16" fillId="0" borderId="1" xfId="4" applyFont="1" applyBorder="1" applyAlignment="1">
      <alignment horizontal="center" vertical="center" wrapText="1"/>
    </xf>
    <xf numFmtId="1" fontId="16" fillId="0" borderId="1" xfId="4" applyNumberFormat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3" fontId="13" fillId="3" borderId="7" xfId="0" applyNumberFormat="1" applyFont="1" applyFill="1" applyBorder="1" applyAlignment="1">
      <alignment horizontal="center" vertical="center"/>
    </xf>
    <xf numFmtId="2" fontId="16" fillId="0" borderId="7" xfId="5" applyNumberFormat="1" applyFont="1" applyFill="1" applyBorder="1" applyAlignment="1">
      <alignment horizontal="center" vertical="center"/>
    </xf>
    <xf numFmtId="9" fontId="16" fillId="0" borderId="7" xfId="0" applyNumberFormat="1" applyFont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3" fontId="13" fillId="3" borderId="1" xfId="0" applyNumberFormat="1" applyFont="1" applyFill="1" applyBorder="1" applyAlignment="1">
      <alignment horizontal="center" vertical="center"/>
    </xf>
    <xf numFmtId="2" fontId="16" fillId="0" borderId="1" xfId="0" applyNumberFormat="1" applyFont="1" applyFill="1" applyBorder="1" applyAlignment="1">
      <alignment horizontal="center" vertical="center"/>
    </xf>
    <xf numFmtId="9" fontId="16" fillId="0" borderId="1" xfId="0" applyNumberFormat="1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7" fillId="0" borderId="0" xfId="0" applyFont="1" applyAlignment="1">
      <alignment vertical="center"/>
    </xf>
    <xf numFmtId="3" fontId="17" fillId="3" borderId="0" xfId="0" applyNumberFormat="1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0" fillId="3" borderId="7" xfId="0" applyFont="1" applyFill="1" applyBorder="1" applyAlignment="1">
      <alignment vertical="center" wrapText="1"/>
    </xf>
    <xf numFmtId="0" fontId="21" fillId="0" borderId="7" xfId="1" applyFont="1" applyBorder="1" applyAlignment="1">
      <alignment vertical="center" wrapText="1"/>
    </xf>
    <xf numFmtId="0" fontId="21" fillId="0" borderId="1" xfId="1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21" fillId="0" borderId="7" xfId="0" applyFont="1" applyBorder="1" applyAlignment="1">
      <alignment vertical="center" wrapText="1"/>
    </xf>
    <xf numFmtId="0" fontId="21" fillId="0" borderId="7" xfId="4" applyFont="1" applyBorder="1" applyAlignment="1">
      <alignment vertical="center" wrapText="1"/>
    </xf>
    <xf numFmtId="0" fontId="21" fillId="0" borderId="1" xfId="4" applyFont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20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3" fontId="3" fillId="0" borderId="16" xfId="0" applyNumberFormat="1" applyFont="1" applyBorder="1" applyAlignment="1">
      <alignment horizontal="center" vertical="center" wrapText="1"/>
    </xf>
    <xf numFmtId="0" fontId="0" fillId="0" borderId="8" xfId="0" applyBorder="1"/>
    <xf numFmtId="0" fontId="13" fillId="4" borderId="1" xfId="2" applyFont="1" applyFill="1" applyBorder="1" applyAlignment="1" applyProtection="1">
      <alignment horizontal="center" vertical="center" wrapText="1"/>
      <protection locked="0"/>
    </xf>
    <xf numFmtId="4" fontId="13" fillId="0" borderId="1" xfId="2" applyNumberFormat="1" applyFont="1" applyFill="1" applyBorder="1" applyAlignment="1" applyProtection="1">
      <alignment horizontal="center" vertical="center" wrapText="1"/>
      <protection locked="0"/>
    </xf>
    <xf numFmtId="4" fontId="13" fillId="4" borderId="1" xfId="2" applyNumberFormat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>
      <alignment horizontal="center" vertical="center"/>
    </xf>
    <xf numFmtId="2" fontId="16" fillId="0" borderId="1" xfId="5" applyNumberFormat="1" applyFont="1" applyFill="1" applyBorder="1" applyAlignment="1">
      <alignment horizontal="center" vertical="center"/>
    </xf>
    <xf numFmtId="0" fontId="19" fillId="0" borderId="1" xfId="0" applyFont="1" applyBorder="1" applyAlignment="1" applyProtection="1">
      <alignment horizontal="center" vertical="center" wrapText="1"/>
      <protection locked="0"/>
    </xf>
    <xf numFmtId="1" fontId="13" fillId="4" borderId="3" xfId="2" applyNumberFormat="1" applyFont="1" applyFill="1" applyBorder="1" applyAlignment="1" applyProtection="1">
      <alignment horizontal="center" vertical="center" wrapText="1"/>
      <protection locked="0"/>
    </xf>
    <xf numFmtId="0" fontId="11" fillId="4" borderId="3" xfId="2" applyFont="1" applyFill="1" applyBorder="1" applyAlignment="1" applyProtection="1">
      <alignment horizontal="center" vertical="center" wrapText="1"/>
      <protection locked="0"/>
    </xf>
    <xf numFmtId="0" fontId="13" fillId="4" borderId="3" xfId="2" applyFont="1" applyFill="1" applyBorder="1" applyAlignment="1" applyProtection="1">
      <alignment horizontal="center" vertical="center" wrapText="1"/>
      <protection locked="0"/>
    </xf>
    <xf numFmtId="3" fontId="13" fillId="4" borderId="3" xfId="2" applyNumberFormat="1" applyFont="1" applyFill="1" applyBorder="1" applyAlignment="1" applyProtection="1">
      <alignment horizontal="center" vertical="center" wrapText="1"/>
      <protection locked="0"/>
    </xf>
    <xf numFmtId="3" fontId="13" fillId="0" borderId="3" xfId="2" applyNumberFormat="1" applyFont="1" applyFill="1" applyBorder="1" applyAlignment="1" applyProtection="1">
      <alignment horizontal="center" vertical="center" wrapText="1"/>
      <protection locked="0"/>
    </xf>
    <xf numFmtId="164" fontId="15" fillId="0" borderId="3" xfId="0" applyNumberFormat="1" applyFont="1" applyBorder="1" applyAlignment="1">
      <alignment horizontal="right" vertical="center" wrapText="1"/>
    </xf>
    <xf numFmtId="0" fontId="17" fillId="0" borderId="3" xfId="0" applyFont="1" applyBorder="1" applyAlignment="1">
      <alignment vertical="center" wrapText="1"/>
    </xf>
    <xf numFmtId="164" fontId="13" fillId="0" borderId="3" xfId="1" applyNumberFormat="1" applyFont="1" applyBorder="1" applyAlignment="1" applyProtection="1">
      <alignment horizontal="right" vertical="center" wrapText="1"/>
    </xf>
    <xf numFmtId="0" fontId="16" fillId="0" borderId="3" xfId="1" applyFont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right" vertical="center"/>
    </xf>
    <xf numFmtId="0" fontId="16" fillId="0" borderId="3" xfId="0" applyFont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44" fontId="13" fillId="0" borderId="3" xfId="6" applyFont="1" applyFill="1" applyBorder="1" applyAlignment="1" applyProtection="1">
      <alignment horizontal="right" vertical="center" wrapText="1"/>
    </xf>
    <xf numFmtId="0" fontId="19" fillId="0" borderId="7" xfId="0" applyFont="1" applyFill="1" applyBorder="1" applyAlignment="1">
      <alignment horizontal="center" vertical="center"/>
    </xf>
    <xf numFmtId="0" fontId="0" fillId="0" borderId="1" xfId="0" applyFont="1" applyBorder="1"/>
    <xf numFmtId="0" fontId="21" fillId="0" borderId="3" xfId="0" applyFont="1" applyBorder="1" applyAlignment="1">
      <alignment vertical="center" wrapText="1"/>
    </xf>
    <xf numFmtId="0" fontId="16" fillId="0" borderId="3" xfId="0" applyFont="1" applyBorder="1" applyAlignment="1">
      <alignment horizontal="center" vertical="center" wrapText="1"/>
    </xf>
    <xf numFmtId="3" fontId="13" fillId="3" borderId="3" xfId="0" applyNumberFormat="1" applyFont="1" applyFill="1" applyBorder="1" applyAlignment="1">
      <alignment horizontal="center" vertical="center"/>
    </xf>
    <xf numFmtId="2" fontId="16" fillId="0" borderId="3" xfId="0" applyNumberFormat="1" applyFont="1" applyFill="1" applyBorder="1" applyAlignment="1">
      <alignment horizontal="center" vertical="center"/>
    </xf>
    <xf numFmtId="9" fontId="16" fillId="0" borderId="3" xfId="0" applyNumberFormat="1" applyFont="1" applyBorder="1" applyAlignment="1">
      <alignment horizontal="center" vertical="center"/>
    </xf>
    <xf numFmtId="4" fontId="16" fillId="0" borderId="3" xfId="0" applyNumberFormat="1" applyFont="1" applyBorder="1" applyAlignment="1" applyProtection="1">
      <alignment horizontal="right" vertical="center" wrapText="1"/>
      <protection locked="0"/>
    </xf>
    <xf numFmtId="4" fontId="16" fillId="0" borderId="3" xfId="0" applyNumberFormat="1" applyFont="1" applyBorder="1" applyAlignment="1" applyProtection="1">
      <alignment horizontal="right" vertical="center" wrapText="1"/>
    </xf>
    <xf numFmtId="44" fontId="13" fillId="0" borderId="9" xfId="6" applyFont="1" applyBorder="1" applyAlignment="1">
      <alignment horizontal="right" vertical="center"/>
    </xf>
    <xf numFmtId="0" fontId="16" fillId="0" borderId="9" xfId="2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3" borderId="0" xfId="0" applyFont="1" applyFill="1"/>
    <xf numFmtId="0" fontId="7" fillId="0" borderId="2" xfId="0" applyFont="1" applyBorder="1" applyAlignment="1">
      <alignment horizontal="center" vertical="center" wrapText="1"/>
    </xf>
    <xf numFmtId="0" fontId="0" fillId="0" borderId="3" xfId="0" applyFont="1" applyBorder="1"/>
    <xf numFmtId="0" fontId="0" fillId="0" borderId="0" xfId="0" applyFont="1" applyAlignment="1">
      <alignment vertical="center"/>
    </xf>
    <xf numFmtId="0" fontId="0" fillId="0" borderId="5" xfId="0" applyFont="1" applyBorder="1"/>
    <xf numFmtId="0" fontId="12" fillId="0" borderId="0" xfId="0" applyFont="1" applyBorder="1"/>
    <xf numFmtId="0" fontId="16" fillId="0" borderId="10" xfId="0" applyFont="1" applyBorder="1" applyAlignment="1" applyProtection="1">
      <alignment horizontal="center" vertical="center" wrapText="1"/>
      <protection locked="0"/>
    </xf>
    <xf numFmtId="164" fontId="13" fillId="0" borderId="4" xfId="3" applyNumberFormat="1" applyFont="1" applyFill="1" applyBorder="1" applyAlignment="1" applyProtection="1">
      <alignment horizontal="right" vertical="center" wrapText="1"/>
    </xf>
    <xf numFmtId="164" fontId="13" fillId="0" borderId="11" xfId="3" applyNumberFormat="1" applyFont="1" applyFill="1" applyBorder="1" applyAlignment="1" applyProtection="1">
      <alignment horizontal="right" vertical="center" wrapText="1"/>
    </xf>
    <xf numFmtId="0" fontId="16" fillId="3" borderId="3" xfId="2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 wrapText="1"/>
    </xf>
    <xf numFmtId="1" fontId="16" fillId="3" borderId="1" xfId="0" applyNumberFormat="1" applyFont="1" applyFill="1" applyBorder="1" applyAlignment="1">
      <alignment horizontal="center" vertical="center" wrapText="1"/>
    </xf>
    <xf numFmtId="164" fontId="13" fillId="0" borderId="0" xfId="3" applyNumberFormat="1" applyFont="1" applyFill="1" applyBorder="1" applyAlignment="1" applyProtection="1">
      <alignment horizontal="right" vertical="center" wrapText="1"/>
    </xf>
    <xf numFmtId="0" fontId="13" fillId="0" borderId="19" xfId="0" applyFont="1" applyBorder="1" applyAlignment="1">
      <alignment horizontal="right" vertical="center" wrapText="1"/>
    </xf>
    <xf numFmtId="0" fontId="13" fillId="0" borderId="20" xfId="0" applyFont="1" applyBorder="1" applyAlignment="1">
      <alignment horizontal="right" vertical="center" wrapText="1"/>
    </xf>
    <xf numFmtId="0" fontId="13" fillId="0" borderId="21" xfId="0" applyFont="1" applyBorder="1" applyAlignment="1">
      <alignment horizontal="right" vertical="center" wrapText="1"/>
    </xf>
    <xf numFmtId="0" fontId="13" fillId="0" borderId="3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right" vertical="center" wrapText="1"/>
    </xf>
    <xf numFmtId="0" fontId="13" fillId="0" borderId="6" xfId="0" applyFont="1" applyBorder="1" applyAlignment="1">
      <alignment horizontal="right" vertical="center" wrapText="1"/>
    </xf>
    <xf numFmtId="0" fontId="15" fillId="2" borderId="11" xfId="0" applyFont="1" applyFill="1" applyBorder="1" applyAlignment="1">
      <alignment vertical="center"/>
    </xf>
    <xf numFmtId="0" fontId="15" fillId="2" borderId="12" xfId="0" applyFont="1" applyFill="1" applyBorder="1" applyAlignment="1">
      <alignment vertical="center"/>
    </xf>
    <xf numFmtId="0" fontId="15" fillId="2" borderId="18" xfId="0" applyFont="1" applyFill="1" applyBorder="1" applyAlignment="1">
      <alignment vertical="center"/>
    </xf>
    <xf numFmtId="0" fontId="15" fillId="2" borderId="13" xfId="0" applyFont="1" applyFill="1" applyBorder="1" applyAlignment="1">
      <alignment vertical="center"/>
    </xf>
    <xf numFmtId="0" fontId="15" fillId="2" borderId="14" xfId="0" applyFont="1" applyFill="1" applyBorder="1" applyAlignment="1">
      <alignment vertical="center"/>
    </xf>
    <xf numFmtId="0" fontId="15" fillId="2" borderId="17" xfId="0" applyFont="1" applyFill="1" applyBorder="1" applyAlignment="1">
      <alignment vertical="center"/>
    </xf>
    <xf numFmtId="0" fontId="15" fillId="2" borderId="15" xfId="0" applyFont="1" applyFill="1" applyBorder="1" applyAlignment="1">
      <alignment vertical="center"/>
    </xf>
    <xf numFmtId="1" fontId="13" fillId="0" borderId="1" xfId="2" applyNumberFormat="1" applyFont="1" applyBorder="1" applyAlignment="1" applyProtection="1">
      <alignment vertical="center" wrapText="1"/>
      <protection locked="0"/>
    </xf>
    <xf numFmtId="0" fontId="11" fillId="0" borderId="1" xfId="2" applyNumberFormat="1" applyFont="1" applyBorder="1" applyAlignment="1" applyProtection="1">
      <alignment vertical="center" wrapText="1"/>
      <protection locked="0"/>
    </xf>
    <xf numFmtId="0" fontId="13" fillId="0" borderId="1" xfId="2" applyNumberFormat="1" applyFont="1" applyBorder="1" applyAlignment="1" applyProtection="1">
      <alignment horizontal="center" vertical="center" wrapText="1"/>
      <protection locked="0"/>
    </xf>
    <xf numFmtId="1" fontId="13" fillId="0" borderId="1" xfId="2" applyNumberFormat="1" applyFont="1" applyBorder="1" applyAlignment="1" applyProtection="1">
      <alignment horizontal="center" vertical="center" wrapText="1"/>
      <protection locked="0"/>
    </xf>
    <xf numFmtId="0" fontId="13" fillId="0" borderId="1" xfId="2" applyFont="1" applyBorder="1" applyAlignment="1" applyProtection="1">
      <alignment horizontal="center" vertical="center" wrapText="1"/>
      <protection locked="0"/>
    </xf>
    <xf numFmtId="3" fontId="13" fillId="3" borderId="1" xfId="2" applyNumberFormat="1" applyFont="1" applyFill="1" applyBorder="1" applyAlignment="1" applyProtection="1">
      <alignment horizontal="center" vertical="center" wrapText="1"/>
      <protection locked="0"/>
    </xf>
    <xf numFmtId="4" fontId="14" fillId="5" borderId="1" xfId="2" applyNumberFormat="1" applyFont="1" applyFill="1" applyBorder="1" applyAlignment="1" applyProtection="1">
      <alignment horizontal="center" vertical="center"/>
      <protection locked="0"/>
    </xf>
    <xf numFmtId="0" fontId="15" fillId="2" borderId="13" xfId="0" applyFont="1" applyFill="1" applyBorder="1" applyAlignment="1">
      <alignment horizontal="left" vertical="center" wrapText="1"/>
    </xf>
    <xf numFmtId="0" fontId="15" fillId="2" borderId="14" xfId="0" applyFont="1" applyFill="1" applyBorder="1" applyAlignment="1">
      <alignment horizontal="left" vertical="center" wrapText="1"/>
    </xf>
    <xf numFmtId="0" fontId="15" fillId="2" borderId="17" xfId="0" applyFont="1" applyFill="1" applyBorder="1" applyAlignment="1">
      <alignment horizontal="left" vertical="center" wrapText="1"/>
    </xf>
    <xf numFmtId="0" fontId="15" fillId="2" borderId="15" xfId="0" applyFont="1" applyFill="1" applyBorder="1" applyAlignment="1">
      <alignment horizontal="left" vertical="center" wrapText="1"/>
    </xf>
  </cellXfs>
  <cellStyles count="7">
    <cellStyle name="Normalny" xfId="0" builtinId="0"/>
    <cellStyle name="Normalny 2" xfId="1"/>
    <cellStyle name="Normalny_formularz cenowy dezynfekcja" xfId="5"/>
    <cellStyle name="Normalny_formularz_cenowy" xfId="2"/>
    <cellStyle name="Normalny_formularz_cenowy_zad._1-3 (1)_Xl0000090" xfId="3"/>
    <cellStyle name="Normalny_przetarg2014.2015opatrunki" xfId="4"/>
    <cellStyle name="Walutowy" xfId="6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tabSelected="1" view="pageLayout" zoomScale="70" zoomScaleNormal="100" zoomScaleSheetLayoutView="70" zoomScalePageLayoutView="70" workbookViewId="0">
      <selection activeCell="K18" sqref="K18"/>
    </sheetView>
  </sheetViews>
  <sheetFormatPr defaultRowHeight="15"/>
  <cols>
    <col min="1" max="1" width="4.625" style="2" customWidth="1"/>
    <col min="2" max="2" width="61.375" style="86" customWidth="1"/>
    <col min="3" max="3" width="9.25" style="2" customWidth="1"/>
    <col min="4" max="4" width="13.125" style="2" bestFit="1" customWidth="1"/>
    <col min="5" max="5" width="6.625" style="2" customWidth="1"/>
    <col min="6" max="6" width="6.25" style="2" customWidth="1"/>
    <col min="7" max="7" width="14.25" style="12" customWidth="1"/>
    <col min="8" max="8" width="9.125" style="2" bestFit="1" customWidth="1"/>
    <col min="9" max="9" width="9.25" style="14" bestFit="1" customWidth="1"/>
    <col min="10" max="11" width="9.25" style="2" bestFit="1" customWidth="1"/>
    <col min="12" max="13" width="13.375" style="2" bestFit="1" customWidth="1"/>
    <col min="14" max="14" width="13.375" style="2" customWidth="1"/>
    <col min="15" max="15" width="11.75" style="2" customWidth="1"/>
    <col min="16" max="16" width="12" style="3" customWidth="1"/>
    <col min="17" max="17" width="0.875" hidden="1" customWidth="1"/>
    <col min="18" max="18" width="15.125" style="4" hidden="1" customWidth="1"/>
  </cols>
  <sheetData>
    <row r="1" spans="1:18" ht="33">
      <c r="A1" s="148" t="s">
        <v>0</v>
      </c>
      <c r="B1" s="149" t="s">
        <v>30</v>
      </c>
      <c r="C1" s="150" t="s">
        <v>1</v>
      </c>
      <c r="D1" s="151" t="s">
        <v>2</v>
      </c>
      <c r="E1" s="151" t="s">
        <v>72</v>
      </c>
      <c r="F1" s="152" t="s">
        <v>73</v>
      </c>
      <c r="G1" s="153" t="s">
        <v>41</v>
      </c>
      <c r="H1" s="152" t="s">
        <v>31</v>
      </c>
      <c r="I1" s="90" t="s">
        <v>3</v>
      </c>
      <c r="J1" s="89" t="s">
        <v>4</v>
      </c>
      <c r="K1" s="91" t="s">
        <v>5</v>
      </c>
      <c r="L1" s="91" t="s">
        <v>6</v>
      </c>
      <c r="M1" s="91" t="s">
        <v>7</v>
      </c>
      <c r="N1" s="91" t="s">
        <v>74</v>
      </c>
      <c r="O1" s="91" t="s">
        <v>75</v>
      </c>
      <c r="P1" s="89" t="s">
        <v>8</v>
      </c>
    </row>
    <row r="2" spans="1:18" ht="16.5">
      <c r="A2" s="148"/>
      <c r="B2" s="149"/>
      <c r="C2" s="150"/>
      <c r="D2" s="151"/>
      <c r="E2" s="151"/>
      <c r="F2" s="152"/>
      <c r="G2" s="153"/>
      <c r="H2" s="152"/>
      <c r="I2" s="154"/>
      <c r="J2" s="154"/>
      <c r="K2" s="154"/>
      <c r="L2" s="154"/>
      <c r="M2" s="154"/>
      <c r="N2" s="154"/>
      <c r="O2" s="154"/>
      <c r="P2" s="154"/>
    </row>
    <row r="3" spans="1:18" ht="17.25" thickBot="1">
      <c r="A3" s="95">
        <v>1</v>
      </c>
      <c r="B3" s="96">
        <v>2</v>
      </c>
      <c r="C3" s="97">
        <v>3</v>
      </c>
      <c r="D3" s="97">
        <v>4</v>
      </c>
      <c r="E3" s="95">
        <v>5</v>
      </c>
      <c r="F3" s="97">
        <v>6</v>
      </c>
      <c r="G3" s="98">
        <v>7</v>
      </c>
      <c r="H3" s="97">
        <v>8</v>
      </c>
      <c r="I3" s="99">
        <v>9</v>
      </c>
      <c r="J3" s="97">
        <v>10</v>
      </c>
      <c r="K3" s="98">
        <v>11</v>
      </c>
      <c r="L3" s="98">
        <v>12</v>
      </c>
      <c r="M3" s="98">
        <v>13</v>
      </c>
      <c r="N3" s="98">
        <v>14</v>
      </c>
      <c r="O3" s="98">
        <v>15</v>
      </c>
      <c r="P3" s="97">
        <v>16</v>
      </c>
      <c r="Q3" s="5"/>
      <c r="R3" s="122"/>
    </row>
    <row r="4" spans="1:18" ht="20.25" customHeight="1" thickBot="1">
      <c r="A4" s="155" t="s">
        <v>49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7"/>
      <c r="O4" s="157"/>
      <c r="P4" s="158"/>
    </row>
    <row r="5" spans="1:18" ht="73.5" customHeight="1">
      <c r="A5" s="15">
        <v>1</v>
      </c>
      <c r="B5" s="77" t="s">
        <v>50</v>
      </c>
      <c r="C5" s="15" t="s">
        <v>14</v>
      </c>
      <c r="D5" s="16" t="s">
        <v>29</v>
      </c>
      <c r="E5" s="17">
        <v>1</v>
      </c>
      <c r="F5" s="15" t="s">
        <v>15</v>
      </c>
      <c r="G5" s="18">
        <v>100</v>
      </c>
      <c r="H5" s="15" t="s">
        <v>16</v>
      </c>
      <c r="I5" s="19"/>
      <c r="J5" s="20"/>
      <c r="K5" s="21">
        <f>(I5*J5)+I5</f>
        <v>0</v>
      </c>
      <c r="L5" s="28">
        <f>I5*G5</f>
        <v>0</v>
      </c>
      <c r="M5" s="28">
        <f>K5*G5</f>
        <v>0</v>
      </c>
      <c r="N5" s="28"/>
      <c r="O5" s="28"/>
      <c r="P5" s="22"/>
      <c r="Q5" s="1"/>
    </row>
    <row r="6" spans="1:18" ht="17.25" thickBot="1">
      <c r="A6" s="138" t="s">
        <v>12</v>
      </c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100">
        <f>SUM(L5)</f>
        <v>0</v>
      </c>
      <c r="M6" s="100">
        <f>SUM(M5)</f>
        <v>0</v>
      </c>
      <c r="N6" s="100"/>
      <c r="O6" s="100"/>
      <c r="P6" s="101"/>
    </row>
    <row r="7" spans="1:18" ht="17.25" customHeight="1" thickBot="1">
      <c r="A7" s="141" t="s">
        <v>51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3"/>
    </row>
    <row r="8" spans="1:18" s="121" customFormat="1" ht="60" customHeight="1">
      <c r="A8" s="23">
        <v>1</v>
      </c>
      <c r="B8" s="78" t="s">
        <v>52</v>
      </c>
      <c r="C8" s="24" t="s">
        <v>14</v>
      </c>
      <c r="D8" s="24" t="s">
        <v>9</v>
      </c>
      <c r="E8" s="23">
        <v>1</v>
      </c>
      <c r="F8" s="24" t="s">
        <v>32</v>
      </c>
      <c r="G8" s="25">
        <v>50</v>
      </c>
      <c r="H8" s="24" t="s">
        <v>15</v>
      </c>
      <c r="I8" s="26"/>
      <c r="J8" s="27"/>
      <c r="K8" s="21">
        <f>(I8*J8)+I8</f>
        <v>0</v>
      </c>
      <c r="L8" s="28">
        <f>I8*G8</f>
        <v>0</v>
      </c>
      <c r="M8" s="28">
        <f>K8*G8</f>
        <v>0</v>
      </c>
      <c r="N8" s="28"/>
      <c r="O8" s="28"/>
      <c r="P8" s="29"/>
      <c r="R8" s="125"/>
    </row>
    <row r="9" spans="1:18" s="121" customFormat="1" ht="49.5">
      <c r="A9" s="30">
        <v>2</v>
      </c>
      <c r="B9" s="79" t="s">
        <v>52</v>
      </c>
      <c r="C9" s="31" t="s">
        <v>14</v>
      </c>
      <c r="D9" s="31" t="s">
        <v>13</v>
      </c>
      <c r="E9" s="30">
        <v>1</v>
      </c>
      <c r="F9" s="31" t="s">
        <v>32</v>
      </c>
      <c r="G9" s="32">
        <v>50</v>
      </c>
      <c r="H9" s="31" t="s">
        <v>15</v>
      </c>
      <c r="I9" s="33"/>
      <c r="J9" s="34"/>
      <c r="K9" s="42">
        <f t="shared" ref="K9" si="0">(I9*J9)+I9</f>
        <v>0</v>
      </c>
      <c r="L9" s="43">
        <f>I9*G9</f>
        <v>0</v>
      </c>
      <c r="M9" s="43">
        <f>K9*G9</f>
        <v>0</v>
      </c>
      <c r="N9" s="43"/>
      <c r="O9" s="43"/>
      <c r="P9" s="35"/>
      <c r="R9" s="125"/>
    </row>
    <row r="10" spans="1:18" s="121" customFormat="1" ht="33" customHeight="1">
      <c r="A10" s="36">
        <v>3</v>
      </c>
      <c r="B10" s="80" t="s">
        <v>76</v>
      </c>
      <c r="C10" s="36" t="s">
        <v>14</v>
      </c>
      <c r="D10" s="36" t="s">
        <v>19</v>
      </c>
      <c r="E10" s="133">
        <v>10</v>
      </c>
      <c r="F10" s="54" t="s">
        <v>15</v>
      </c>
      <c r="G10" s="38">
        <v>4000</v>
      </c>
      <c r="H10" s="36" t="s">
        <v>15</v>
      </c>
      <c r="I10" s="39"/>
      <c r="J10" s="40"/>
      <c r="K10" s="42">
        <f>(I10*J10)+I10</f>
        <v>0</v>
      </c>
      <c r="L10" s="43">
        <f>I10*G10</f>
        <v>0</v>
      </c>
      <c r="M10" s="43">
        <f>K10*G10</f>
        <v>0</v>
      </c>
      <c r="N10" s="43"/>
      <c r="O10" s="43"/>
      <c r="P10" s="44"/>
      <c r="Q10" s="87" t="s">
        <v>34</v>
      </c>
      <c r="R10" s="123" t="s">
        <v>35</v>
      </c>
    </row>
    <row r="11" spans="1:18" ht="17.25" customHeight="1" thickBot="1">
      <c r="A11" s="135" t="s">
        <v>12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7"/>
      <c r="L11" s="102">
        <f>SUM(L8:L10)</f>
        <v>0</v>
      </c>
      <c r="M11" s="102">
        <f>SUM(M8:M10)</f>
        <v>0</v>
      </c>
      <c r="N11" s="102"/>
      <c r="O11" s="102"/>
      <c r="P11" s="103"/>
    </row>
    <row r="12" spans="1:18" ht="17.25" customHeight="1" thickBot="1">
      <c r="A12" s="144" t="s">
        <v>77</v>
      </c>
      <c r="B12" s="145"/>
      <c r="C12" s="145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6"/>
      <c r="O12" s="146"/>
      <c r="P12" s="147"/>
    </row>
    <row r="13" spans="1:18" ht="59.25" customHeight="1">
      <c r="A13" s="15">
        <v>1</v>
      </c>
      <c r="B13" s="81" t="s">
        <v>21</v>
      </c>
      <c r="C13" s="15" t="s">
        <v>22</v>
      </c>
      <c r="D13" s="15">
        <v>1</v>
      </c>
      <c r="E13" s="15">
        <v>1</v>
      </c>
      <c r="F13" s="15" t="s">
        <v>23</v>
      </c>
      <c r="G13" s="18">
        <v>40</v>
      </c>
      <c r="H13" s="15" t="s">
        <v>23</v>
      </c>
      <c r="I13" s="55"/>
      <c r="J13" s="52"/>
      <c r="K13" s="21">
        <f t="shared" ref="K13" si="1">(I13*J13)+I13</f>
        <v>0</v>
      </c>
      <c r="L13" s="28">
        <f>I13*G13</f>
        <v>0</v>
      </c>
      <c r="M13" s="28">
        <f>K13*G13</f>
        <v>0</v>
      </c>
      <c r="N13" s="28"/>
      <c r="O13" s="28"/>
      <c r="P13" s="15"/>
    </row>
    <row r="14" spans="1:18" ht="56.25" customHeight="1">
      <c r="A14" s="36">
        <v>2</v>
      </c>
      <c r="B14" s="80" t="s">
        <v>24</v>
      </c>
      <c r="C14" s="36" t="s">
        <v>14</v>
      </c>
      <c r="D14" s="36">
        <v>1</v>
      </c>
      <c r="E14" s="36">
        <v>1</v>
      </c>
      <c r="F14" s="36" t="s">
        <v>10</v>
      </c>
      <c r="G14" s="38">
        <v>500</v>
      </c>
      <c r="H14" s="36" t="s">
        <v>15</v>
      </c>
      <c r="I14" s="56"/>
      <c r="J14" s="57"/>
      <c r="K14" s="42">
        <f t="shared" ref="K14" si="2">(I14*J14)+I14</f>
        <v>0</v>
      </c>
      <c r="L14" s="43">
        <f>I14*G14</f>
        <v>0</v>
      </c>
      <c r="M14" s="43">
        <f>K14*G14</f>
        <v>0</v>
      </c>
      <c r="N14" s="43"/>
      <c r="O14" s="43"/>
      <c r="P14" s="53"/>
    </row>
    <row r="15" spans="1:18" ht="17.25" thickBot="1">
      <c r="A15" s="138" t="s">
        <v>12</v>
      </c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06">
        <f>SUM(L13:L14)</f>
        <v>0</v>
      </c>
      <c r="M15" s="106">
        <f>SUM(M13:M14)</f>
        <v>0</v>
      </c>
      <c r="N15" s="106"/>
      <c r="O15" s="106"/>
      <c r="P15" s="105"/>
    </row>
    <row r="16" spans="1:18" ht="17.25" customHeight="1" thickBot="1">
      <c r="A16" s="141" t="s">
        <v>78</v>
      </c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3"/>
    </row>
    <row r="17" spans="1:18" ht="71.25" customHeight="1">
      <c r="A17" s="62">
        <v>1</v>
      </c>
      <c r="B17" s="81" t="s">
        <v>55</v>
      </c>
      <c r="C17" s="15" t="s">
        <v>20</v>
      </c>
      <c r="D17" s="15" t="s">
        <v>33</v>
      </c>
      <c r="E17" s="63">
        <v>1</v>
      </c>
      <c r="F17" s="15" t="s">
        <v>15</v>
      </c>
      <c r="G17" s="64">
        <v>1300</v>
      </c>
      <c r="H17" s="15" t="s">
        <v>16</v>
      </c>
      <c r="I17" s="65"/>
      <c r="J17" s="66"/>
      <c r="K17" s="21">
        <f t="shared" ref="K17" si="3">(I17*J17)+I17</f>
        <v>0</v>
      </c>
      <c r="L17" s="28">
        <f>I17*G17</f>
        <v>0</v>
      </c>
      <c r="M17" s="28">
        <f>K17*G17</f>
        <v>0</v>
      </c>
      <c r="N17" s="28"/>
      <c r="O17" s="28"/>
      <c r="P17" s="63"/>
    </row>
    <row r="18" spans="1:18" ht="66" customHeight="1">
      <c r="A18" s="53">
        <v>2</v>
      </c>
      <c r="B18" s="80" t="s">
        <v>55</v>
      </c>
      <c r="C18" s="36" t="s">
        <v>20</v>
      </c>
      <c r="D18" s="36" t="s">
        <v>47</v>
      </c>
      <c r="E18" s="67">
        <v>1</v>
      </c>
      <c r="F18" s="36" t="s">
        <v>15</v>
      </c>
      <c r="G18" s="68">
        <v>80</v>
      </c>
      <c r="H18" s="36" t="s">
        <v>16</v>
      </c>
      <c r="I18" s="93"/>
      <c r="J18" s="70"/>
      <c r="K18" s="42">
        <f t="shared" ref="K18:K22" si="4">(I18*J18)+I18</f>
        <v>0</v>
      </c>
      <c r="L18" s="43">
        <f t="shared" ref="L17:L22" si="5">I18*G18</f>
        <v>0</v>
      </c>
      <c r="M18" s="43">
        <f t="shared" ref="M17:M22" si="6">K18*G18</f>
        <v>0</v>
      </c>
      <c r="N18" s="43"/>
      <c r="O18" s="43"/>
      <c r="P18" s="67"/>
    </row>
    <row r="19" spans="1:18" ht="69.75" customHeight="1">
      <c r="A19" s="53">
        <v>3</v>
      </c>
      <c r="B19" s="80" t="s">
        <v>56</v>
      </c>
      <c r="C19" s="36" t="s">
        <v>17</v>
      </c>
      <c r="D19" s="36" t="s">
        <v>25</v>
      </c>
      <c r="E19" s="67">
        <v>1</v>
      </c>
      <c r="F19" s="36" t="s">
        <v>15</v>
      </c>
      <c r="G19" s="68">
        <v>15</v>
      </c>
      <c r="H19" s="36" t="s">
        <v>16</v>
      </c>
      <c r="I19" s="69"/>
      <c r="J19" s="70"/>
      <c r="K19" s="42">
        <f t="shared" si="4"/>
        <v>0</v>
      </c>
      <c r="L19" s="43">
        <f t="shared" si="5"/>
        <v>0</v>
      </c>
      <c r="M19" s="43">
        <f t="shared" si="6"/>
        <v>0</v>
      </c>
      <c r="N19" s="43"/>
      <c r="O19" s="43"/>
      <c r="P19" s="67"/>
    </row>
    <row r="20" spans="1:18" ht="55.5" customHeight="1">
      <c r="A20" s="53">
        <v>4</v>
      </c>
      <c r="B20" s="80" t="s">
        <v>53</v>
      </c>
      <c r="C20" s="36" t="s">
        <v>14</v>
      </c>
      <c r="D20" s="36" t="s">
        <v>13</v>
      </c>
      <c r="E20" s="67">
        <v>1</v>
      </c>
      <c r="F20" s="36" t="s">
        <v>15</v>
      </c>
      <c r="G20" s="68">
        <v>30</v>
      </c>
      <c r="H20" s="36" t="s">
        <v>15</v>
      </c>
      <c r="I20" s="69"/>
      <c r="J20" s="70"/>
      <c r="K20" s="42">
        <f t="shared" si="4"/>
        <v>0</v>
      </c>
      <c r="L20" s="43">
        <f t="shared" si="5"/>
        <v>0</v>
      </c>
      <c r="M20" s="43">
        <f t="shared" si="6"/>
        <v>0</v>
      </c>
      <c r="N20" s="43"/>
      <c r="O20" s="43"/>
      <c r="P20" s="67"/>
    </row>
    <row r="21" spans="1:18" ht="60" customHeight="1">
      <c r="A21" s="53">
        <v>5</v>
      </c>
      <c r="B21" s="80" t="s">
        <v>53</v>
      </c>
      <c r="C21" s="36" t="s">
        <v>14</v>
      </c>
      <c r="D21" s="36" t="s">
        <v>9</v>
      </c>
      <c r="E21" s="67">
        <v>1</v>
      </c>
      <c r="F21" s="36" t="s">
        <v>15</v>
      </c>
      <c r="G21" s="68">
        <v>90</v>
      </c>
      <c r="H21" s="36" t="s">
        <v>15</v>
      </c>
      <c r="I21" s="69"/>
      <c r="J21" s="70"/>
      <c r="K21" s="42">
        <f t="shared" si="4"/>
        <v>0</v>
      </c>
      <c r="L21" s="43">
        <f t="shared" si="5"/>
        <v>0</v>
      </c>
      <c r="M21" s="43">
        <f t="shared" si="6"/>
        <v>0</v>
      </c>
      <c r="N21" s="43"/>
      <c r="O21" s="43"/>
      <c r="P21" s="67"/>
      <c r="Q21" s="9"/>
      <c r="R21" s="111"/>
    </row>
    <row r="22" spans="1:18" ht="36.75" customHeight="1">
      <c r="A22" s="107">
        <v>6</v>
      </c>
      <c r="B22" s="112" t="s">
        <v>54</v>
      </c>
      <c r="C22" s="113" t="s">
        <v>18</v>
      </c>
      <c r="D22" s="113" t="s">
        <v>42</v>
      </c>
      <c r="E22" s="131">
        <v>5</v>
      </c>
      <c r="F22" s="132" t="s">
        <v>15</v>
      </c>
      <c r="G22" s="114">
        <v>10</v>
      </c>
      <c r="H22" s="113" t="s">
        <v>16</v>
      </c>
      <c r="I22" s="115"/>
      <c r="J22" s="116"/>
      <c r="K22" s="117">
        <f t="shared" si="4"/>
        <v>0</v>
      </c>
      <c r="L22" s="43">
        <f t="shared" si="5"/>
        <v>0</v>
      </c>
      <c r="M22" s="43">
        <f t="shared" si="6"/>
        <v>0</v>
      </c>
      <c r="N22" s="43"/>
      <c r="O22" s="43"/>
      <c r="P22" s="67"/>
      <c r="Q22" s="88"/>
      <c r="R22" s="124"/>
    </row>
    <row r="23" spans="1:18" ht="17.25" customHeight="1" thickBot="1">
      <c r="A23" s="135" t="s">
        <v>12</v>
      </c>
      <c r="B23" s="136"/>
      <c r="C23" s="136"/>
      <c r="D23" s="136"/>
      <c r="E23" s="136"/>
      <c r="F23" s="136"/>
      <c r="G23" s="136"/>
      <c r="H23" s="136"/>
      <c r="I23" s="136"/>
      <c r="J23" s="136"/>
      <c r="K23" s="137"/>
      <c r="L23" s="119">
        <f>SUM(L17:L22)</f>
        <v>0</v>
      </c>
      <c r="M23" s="119">
        <f>SUM(M17:M21)</f>
        <v>0</v>
      </c>
      <c r="N23" s="119"/>
      <c r="O23" s="119"/>
      <c r="P23" s="120"/>
    </row>
    <row r="24" spans="1:18" ht="17.25" customHeight="1" thickBot="1">
      <c r="A24" s="144" t="s">
        <v>79</v>
      </c>
      <c r="B24" s="145"/>
      <c r="C24" s="145"/>
      <c r="D24" s="145"/>
      <c r="E24" s="145"/>
      <c r="F24" s="145"/>
      <c r="G24" s="145"/>
      <c r="H24" s="145"/>
      <c r="I24" s="145"/>
      <c r="J24" s="145"/>
      <c r="K24" s="145"/>
      <c r="L24" s="145"/>
      <c r="M24" s="145"/>
      <c r="N24" s="146"/>
      <c r="O24" s="146"/>
      <c r="P24" s="147"/>
    </row>
    <row r="25" spans="1:18" ht="50.25" customHeight="1">
      <c r="A25" s="47">
        <v>1</v>
      </c>
      <c r="B25" s="82" t="s">
        <v>57</v>
      </c>
      <c r="C25" s="47" t="s">
        <v>14</v>
      </c>
      <c r="D25" s="58" t="s">
        <v>13</v>
      </c>
      <c r="E25" s="59">
        <v>1</v>
      </c>
      <c r="F25" s="47" t="s">
        <v>15</v>
      </c>
      <c r="G25" s="18">
        <v>10</v>
      </c>
      <c r="H25" s="47" t="s">
        <v>15</v>
      </c>
      <c r="I25" s="19"/>
      <c r="J25" s="48"/>
      <c r="K25" s="21">
        <f t="shared" ref="K25" si="7">(I25*J25)+I25</f>
        <v>0</v>
      </c>
      <c r="L25" s="28">
        <f>I25*G25</f>
        <v>0</v>
      </c>
      <c r="M25" s="28">
        <f>K25*G25</f>
        <v>0</v>
      </c>
      <c r="N25" s="28"/>
      <c r="O25" s="28"/>
      <c r="P25" s="108"/>
    </row>
    <row r="26" spans="1:18" ht="48.75" customHeight="1">
      <c r="A26" s="49">
        <v>2</v>
      </c>
      <c r="B26" s="83" t="s">
        <v>57</v>
      </c>
      <c r="C26" s="49" t="s">
        <v>14</v>
      </c>
      <c r="D26" s="60" t="s">
        <v>9</v>
      </c>
      <c r="E26" s="61">
        <v>1</v>
      </c>
      <c r="F26" s="49" t="s">
        <v>15</v>
      </c>
      <c r="G26" s="38">
        <v>10</v>
      </c>
      <c r="H26" s="49" t="s">
        <v>15</v>
      </c>
      <c r="I26" s="41"/>
      <c r="J26" s="51"/>
      <c r="K26" s="42">
        <f t="shared" ref="K26:K32" si="8">(I26*J26)+I26</f>
        <v>0</v>
      </c>
      <c r="L26" s="43">
        <f t="shared" ref="L25:L32" si="9">I26*G26</f>
        <v>0</v>
      </c>
      <c r="M26" s="43">
        <f t="shared" ref="M25:M32" si="10">K26*G26</f>
        <v>0</v>
      </c>
      <c r="N26" s="43"/>
      <c r="O26" s="43"/>
      <c r="P26" s="92"/>
    </row>
    <row r="27" spans="1:18" ht="47.25" customHeight="1">
      <c r="A27" s="49">
        <v>3</v>
      </c>
      <c r="B27" s="80" t="s">
        <v>58</v>
      </c>
      <c r="C27" s="36" t="s">
        <v>14</v>
      </c>
      <c r="D27" s="36" t="s">
        <v>13</v>
      </c>
      <c r="E27" s="37">
        <v>1</v>
      </c>
      <c r="F27" s="36" t="s">
        <v>15</v>
      </c>
      <c r="G27" s="38">
        <v>10</v>
      </c>
      <c r="H27" s="49" t="s">
        <v>15</v>
      </c>
      <c r="I27" s="41"/>
      <c r="J27" s="51"/>
      <c r="K27" s="42">
        <f t="shared" si="8"/>
        <v>0</v>
      </c>
      <c r="L27" s="43">
        <f t="shared" si="9"/>
        <v>0</v>
      </c>
      <c r="M27" s="43">
        <f t="shared" si="10"/>
        <v>0</v>
      </c>
      <c r="N27" s="43"/>
      <c r="O27" s="43"/>
      <c r="P27" s="46"/>
    </row>
    <row r="28" spans="1:18" ht="48.75" customHeight="1">
      <c r="A28" s="49">
        <v>4</v>
      </c>
      <c r="B28" s="80" t="s">
        <v>58</v>
      </c>
      <c r="C28" s="36" t="s">
        <v>14</v>
      </c>
      <c r="D28" s="36" t="s">
        <v>9</v>
      </c>
      <c r="E28" s="37">
        <v>1</v>
      </c>
      <c r="F28" s="36" t="s">
        <v>15</v>
      </c>
      <c r="G28" s="38">
        <v>10</v>
      </c>
      <c r="H28" s="49" t="s">
        <v>15</v>
      </c>
      <c r="I28" s="41"/>
      <c r="J28" s="51"/>
      <c r="K28" s="42">
        <f t="shared" si="8"/>
        <v>0</v>
      </c>
      <c r="L28" s="43">
        <f t="shared" si="9"/>
        <v>0</v>
      </c>
      <c r="M28" s="43">
        <f t="shared" si="10"/>
        <v>0</v>
      </c>
      <c r="N28" s="43"/>
      <c r="O28" s="43"/>
      <c r="P28" s="46"/>
    </row>
    <row r="29" spans="1:18" ht="45.75" customHeight="1">
      <c r="A29" s="49">
        <v>5</v>
      </c>
      <c r="B29" s="84" t="s">
        <v>59</v>
      </c>
      <c r="C29" s="49" t="s">
        <v>14</v>
      </c>
      <c r="D29" s="49" t="s">
        <v>9</v>
      </c>
      <c r="E29" s="50">
        <v>1</v>
      </c>
      <c r="F29" s="49" t="s">
        <v>11</v>
      </c>
      <c r="G29" s="38">
        <v>10</v>
      </c>
      <c r="H29" s="49" t="s">
        <v>15</v>
      </c>
      <c r="I29" s="41"/>
      <c r="J29" s="51"/>
      <c r="K29" s="42">
        <f t="shared" si="8"/>
        <v>0</v>
      </c>
      <c r="L29" s="43">
        <f t="shared" si="9"/>
        <v>0</v>
      </c>
      <c r="M29" s="43">
        <f t="shared" si="10"/>
        <v>0</v>
      </c>
      <c r="N29" s="43"/>
      <c r="O29" s="43"/>
      <c r="P29" s="92"/>
    </row>
    <row r="30" spans="1:18" ht="47.25" customHeight="1">
      <c r="A30" s="49">
        <v>6</v>
      </c>
      <c r="B30" s="84" t="s">
        <v>59</v>
      </c>
      <c r="C30" s="49" t="s">
        <v>14</v>
      </c>
      <c r="D30" s="49" t="s">
        <v>26</v>
      </c>
      <c r="E30" s="50">
        <v>1</v>
      </c>
      <c r="F30" s="49" t="s">
        <v>11</v>
      </c>
      <c r="G30" s="38">
        <v>60</v>
      </c>
      <c r="H30" s="49" t="s">
        <v>15</v>
      </c>
      <c r="I30" s="41"/>
      <c r="J30" s="51"/>
      <c r="K30" s="42">
        <f t="shared" si="8"/>
        <v>0</v>
      </c>
      <c r="L30" s="43">
        <f t="shared" si="9"/>
        <v>0</v>
      </c>
      <c r="M30" s="43">
        <f t="shared" si="10"/>
        <v>0</v>
      </c>
      <c r="N30" s="43"/>
      <c r="O30" s="43"/>
      <c r="P30" s="92"/>
    </row>
    <row r="31" spans="1:18" ht="49.5" customHeight="1">
      <c r="A31" s="49">
        <v>7</v>
      </c>
      <c r="B31" s="84" t="s">
        <v>59</v>
      </c>
      <c r="C31" s="49" t="s">
        <v>14</v>
      </c>
      <c r="D31" s="49" t="s">
        <v>27</v>
      </c>
      <c r="E31" s="50">
        <v>1</v>
      </c>
      <c r="F31" s="49" t="s">
        <v>11</v>
      </c>
      <c r="G31" s="38">
        <v>150</v>
      </c>
      <c r="H31" s="49" t="s">
        <v>15</v>
      </c>
      <c r="I31" s="41"/>
      <c r="J31" s="51"/>
      <c r="K31" s="42">
        <f t="shared" si="8"/>
        <v>0</v>
      </c>
      <c r="L31" s="43">
        <f t="shared" si="9"/>
        <v>0</v>
      </c>
      <c r="M31" s="43">
        <f t="shared" si="10"/>
        <v>0</v>
      </c>
      <c r="N31" s="43"/>
      <c r="O31" s="43"/>
      <c r="P31" s="92"/>
    </row>
    <row r="32" spans="1:18" ht="47.25" customHeight="1">
      <c r="A32" s="49">
        <v>8</v>
      </c>
      <c r="B32" s="84" t="s">
        <v>59</v>
      </c>
      <c r="C32" s="49" t="s">
        <v>14</v>
      </c>
      <c r="D32" s="49" t="s">
        <v>28</v>
      </c>
      <c r="E32" s="50">
        <v>1</v>
      </c>
      <c r="F32" s="49" t="s">
        <v>15</v>
      </c>
      <c r="G32" s="38">
        <v>180</v>
      </c>
      <c r="H32" s="49" t="s">
        <v>15</v>
      </c>
      <c r="I32" s="41"/>
      <c r="J32" s="51"/>
      <c r="K32" s="42">
        <f t="shared" si="8"/>
        <v>0</v>
      </c>
      <c r="L32" s="43">
        <f t="shared" si="9"/>
        <v>0</v>
      </c>
      <c r="M32" s="43">
        <f t="shared" si="10"/>
        <v>0</v>
      </c>
      <c r="N32" s="43"/>
      <c r="O32" s="43"/>
      <c r="P32" s="92"/>
    </row>
    <row r="33" spans="1:18" ht="17.25" thickBot="1">
      <c r="A33" s="138" t="s">
        <v>12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09">
        <f>SUM(L25:L32)</f>
        <v>0</v>
      </c>
      <c r="M33" s="109">
        <f>SUM(M25:M32)</f>
        <v>0</v>
      </c>
      <c r="N33" s="109"/>
      <c r="O33" s="109"/>
      <c r="P33" s="104"/>
    </row>
    <row r="34" spans="1:18" ht="17.25" customHeight="1" thickBot="1">
      <c r="A34" s="144" t="s">
        <v>80</v>
      </c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6"/>
      <c r="O34" s="146"/>
      <c r="P34" s="147"/>
    </row>
    <row r="35" spans="1:18" s="6" customFormat="1" ht="33.75" customHeight="1">
      <c r="A35" s="47">
        <v>1</v>
      </c>
      <c r="B35" s="82" t="s">
        <v>48</v>
      </c>
      <c r="C35" s="47" t="s">
        <v>14</v>
      </c>
      <c r="D35" s="58" t="s">
        <v>36</v>
      </c>
      <c r="E35" s="59">
        <v>10</v>
      </c>
      <c r="F35" s="47" t="s">
        <v>15</v>
      </c>
      <c r="G35" s="18">
        <v>5</v>
      </c>
      <c r="H35" s="47" t="s">
        <v>16</v>
      </c>
      <c r="I35" s="19"/>
      <c r="J35" s="48"/>
      <c r="K35" s="21">
        <f t="shared" ref="K35" si="11">(I35*J35)+I35</f>
        <v>0</v>
      </c>
      <c r="L35" s="28">
        <f t="shared" ref="L35:L48" si="12">I35*G35</f>
        <v>0</v>
      </c>
      <c r="M35" s="28">
        <f t="shared" ref="M35:M48" si="13">K35*G35</f>
        <v>0</v>
      </c>
      <c r="N35" s="28"/>
      <c r="O35" s="28"/>
      <c r="P35" s="110"/>
      <c r="R35" s="4"/>
    </row>
    <row r="36" spans="1:18" s="6" customFormat="1" ht="48" customHeight="1">
      <c r="A36" s="49">
        <v>2</v>
      </c>
      <c r="B36" s="83" t="s">
        <v>60</v>
      </c>
      <c r="C36" s="49" t="s">
        <v>14</v>
      </c>
      <c r="D36" s="60" t="s">
        <v>44</v>
      </c>
      <c r="E36" s="61">
        <v>10</v>
      </c>
      <c r="F36" s="49" t="s">
        <v>15</v>
      </c>
      <c r="G36" s="38">
        <v>10</v>
      </c>
      <c r="H36" s="49" t="s">
        <v>16</v>
      </c>
      <c r="I36" s="41"/>
      <c r="J36" s="51"/>
      <c r="K36" s="42">
        <f t="shared" ref="K36:K37" si="14">(I36*J36)+I36</f>
        <v>0</v>
      </c>
      <c r="L36" s="43">
        <f t="shared" si="12"/>
        <v>0</v>
      </c>
      <c r="M36" s="43">
        <f t="shared" si="13"/>
        <v>0</v>
      </c>
      <c r="N36" s="43"/>
      <c r="O36" s="43"/>
      <c r="P36" s="71"/>
      <c r="R36" s="4"/>
    </row>
    <row r="37" spans="1:18" s="6" customFormat="1" ht="74.25" customHeight="1">
      <c r="A37" s="49">
        <v>3</v>
      </c>
      <c r="B37" s="83" t="s">
        <v>61</v>
      </c>
      <c r="C37" s="49" t="s">
        <v>14</v>
      </c>
      <c r="D37" s="60" t="s">
        <v>29</v>
      </c>
      <c r="E37" s="61">
        <v>10</v>
      </c>
      <c r="F37" s="49" t="s">
        <v>15</v>
      </c>
      <c r="G37" s="38">
        <v>10</v>
      </c>
      <c r="H37" s="49" t="s">
        <v>16</v>
      </c>
      <c r="I37" s="41"/>
      <c r="J37" s="51"/>
      <c r="K37" s="42">
        <f t="shared" si="14"/>
        <v>0</v>
      </c>
      <c r="L37" s="43">
        <f t="shared" si="12"/>
        <v>0</v>
      </c>
      <c r="M37" s="43">
        <f t="shared" si="13"/>
        <v>0</v>
      </c>
      <c r="N37" s="43"/>
      <c r="O37" s="43"/>
      <c r="P37" s="71"/>
      <c r="R37" s="4"/>
    </row>
    <row r="38" spans="1:18" s="6" customFormat="1" ht="77.25" customHeight="1">
      <c r="A38" s="49">
        <v>4</v>
      </c>
      <c r="B38" s="83" t="s">
        <v>62</v>
      </c>
      <c r="C38" s="49" t="s">
        <v>14</v>
      </c>
      <c r="D38" s="36" t="s">
        <v>37</v>
      </c>
      <c r="E38" s="37">
        <v>5</v>
      </c>
      <c r="F38" s="49" t="s">
        <v>15</v>
      </c>
      <c r="G38" s="38">
        <v>5</v>
      </c>
      <c r="H38" s="49" t="s">
        <v>16</v>
      </c>
      <c r="I38" s="45"/>
      <c r="J38" s="51"/>
      <c r="K38" s="42">
        <f t="shared" ref="K38:K48" si="15">(I38*J38)+I38</f>
        <v>0</v>
      </c>
      <c r="L38" s="43">
        <f t="shared" si="12"/>
        <v>0</v>
      </c>
      <c r="M38" s="43">
        <f t="shared" si="13"/>
        <v>0</v>
      </c>
      <c r="N38" s="43"/>
      <c r="O38" s="43"/>
      <c r="P38" s="94"/>
      <c r="R38" s="4"/>
    </row>
    <row r="39" spans="1:18" s="6" customFormat="1" ht="96" customHeight="1">
      <c r="A39" s="49">
        <v>5</v>
      </c>
      <c r="B39" s="83" t="s">
        <v>63</v>
      </c>
      <c r="C39" s="49" t="s">
        <v>14</v>
      </c>
      <c r="D39" s="36" t="s">
        <v>38</v>
      </c>
      <c r="E39" s="37">
        <v>5</v>
      </c>
      <c r="F39" s="49" t="s">
        <v>15</v>
      </c>
      <c r="G39" s="38">
        <v>5</v>
      </c>
      <c r="H39" s="49" t="s">
        <v>16</v>
      </c>
      <c r="I39" s="41"/>
      <c r="J39" s="51"/>
      <c r="K39" s="42">
        <f t="shared" si="15"/>
        <v>0</v>
      </c>
      <c r="L39" s="43">
        <f t="shared" si="12"/>
        <v>0</v>
      </c>
      <c r="M39" s="43">
        <f t="shared" si="13"/>
        <v>0</v>
      </c>
      <c r="N39" s="43"/>
      <c r="O39" s="43"/>
      <c r="P39" s="94"/>
      <c r="R39" s="4"/>
    </row>
    <row r="40" spans="1:18" s="6" customFormat="1" ht="47.25" customHeight="1">
      <c r="A40" s="49">
        <v>6</v>
      </c>
      <c r="B40" s="84" t="s">
        <v>64</v>
      </c>
      <c r="C40" s="49" t="s">
        <v>14</v>
      </c>
      <c r="D40" s="49" t="s">
        <v>36</v>
      </c>
      <c r="E40" s="50">
        <v>10</v>
      </c>
      <c r="F40" s="49" t="s">
        <v>15</v>
      </c>
      <c r="G40" s="38">
        <v>5</v>
      </c>
      <c r="H40" s="49" t="s">
        <v>16</v>
      </c>
      <c r="I40" s="41"/>
      <c r="J40" s="51"/>
      <c r="K40" s="42">
        <f t="shared" si="15"/>
        <v>0</v>
      </c>
      <c r="L40" s="43">
        <f t="shared" si="12"/>
        <v>0</v>
      </c>
      <c r="M40" s="43">
        <f t="shared" si="13"/>
        <v>0</v>
      </c>
      <c r="N40" s="43"/>
      <c r="O40" s="43"/>
      <c r="P40" s="71"/>
      <c r="R40" s="4"/>
    </row>
    <row r="41" spans="1:18" s="6" customFormat="1" ht="72" customHeight="1">
      <c r="A41" s="49">
        <v>7</v>
      </c>
      <c r="B41" s="84" t="s">
        <v>65</v>
      </c>
      <c r="C41" s="49" t="s">
        <v>14</v>
      </c>
      <c r="D41" s="49" t="s">
        <v>29</v>
      </c>
      <c r="E41" s="50">
        <v>10</v>
      </c>
      <c r="F41" s="49" t="s">
        <v>15</v>
      </c>
      <c r="G41" s="38">
        <v>10</v>
      </c>
      <c r="H41" s="49" t="s">
        <v>16</v>
      </c>
      <c r="I41" s="41"/>
      <c r="J41" s="51"/>
      <c r="K41" s="42">
        <f t="shared" si="15"/>
        <v>0</v>
      </c>
      <c r="L41" s="43">
        <f t="shared" si="12"/>
        <v>0</v>
      </c>
      <c r="M41" s="43">
        <f t="shared" si="13"/>
        <v>0</v>
      </c>
      <c r="N41" s="43"/>
      <c r="O41" s="43"/>
      <c r="P41" s="71"/>
      <c r="R41" s="4"/>
    </row>
    <row r="42" spans="1:18" s="6" customFormat="1" ht="70.5" customHeight="1">
      <c r="A42" s="49">
        <v>8</v>
      </c>
      <c r="B42" s="84" t="s">
        <v>66</v>
      </c>
      <c r="C42" s="49" t="s">
        <v>14</v>
      </c>
      <c r="D42" s="49" t="s">
        <v>45</v>
      </c>
      <c r="E42" s="50">
        <v>10</v>
      </c>
      <c r="F42" s="49" t="s">
        <v>15</v>
      </c>
      <c r="G42" s="38">
        <v>10</v>
      </c>
      <c r="H42" s="49" t="s">
        <v>16</v>
      </c>
      <c r="I42" s="41"/>
      <c r="J42" s="51"/>
      <c r="K42" s="42">
        <f t="shared" si="15"/>
        <v>0</v>
      </c>
      <c r="L42" s="43">
        <f t="shared" si="12"/>
        <v>0</v>
      </c>
      <c r="M42" s="43">
        <f t="shared" si="13"/>
        <v>0</v>
      </c>
      <c r="N42" s="43"/>
      <c r="O42" s="43"/>
      <c r="P42" s="71"/>
      <c r="R42" s="4"/>
    </row>
    <row r="43" spans="1:18" s="6" customFormat="1" ht="85.5" customHeight="1">
      <c r="A43" s="49">
        <v>9</v>
      </c>
      <c r="B43" s="84" t="s">
        <v>67</v>
      </c>
      <c r="C43" s="49" t="s">
        <v>14</v>
      </c>
      <c r="D43" s="49" t="s">
        <v>39</v>
      </c>
      <c r="E43" s="50">
        <v>10</v>
      </c>
      <c r="F43" s="49" t="s">
        <v>15</v>
      </c>
      <c r="G43" s="38">
        <v>5</v>
      </c>
      <c r="H43" s="49" t="s">
        <v>16</v>
      </c>
      <c r="I43" s="41"/>
      <c r="J43" s="51"/>
      <c r="K43" s="42">
        <f t="shared" si="15"/>
        <v>0</v>
      </c>
      <c r="L43" s="43">
        <f t="shared" si="12"/>
        <v>0</v>
      </c>
      <c r="M43" s="43">
        <f t="shared" si="13"/>
        <v>0</v>
      </c>
      <c r="N43" s="43"/>
      <c r="O43" s="43"/>
      <c r="P43" s="71"/>
      <c r="R43" s="4"/>
    </row>
    <row r="44" spans="1:18" s="6" customFormat="1" ht="87.75" customHeight="1">
      <c r="A44" s="49">
        <v>10</v>
      </c>
      <c r="B44" s="84" t="s">
        <v>68</v>
      </c>
      <c r="C44" s="49" t="s">
        <v>14</v>
      </c>
      <c r="D44" s="49" t="s">
        <v>29</v>
      </c>
      <c r="E44" s="50">
        <v>10</v>
      </c>
      <c r="F44" s="49" t="s">
        <v>15</v>
      </c>
      <c r="G44" s="38">
        <v>15</v>
      </c>
      <c r="H44" s="49" t="s">
        <v>16</v>
      </c>
      <c r="I44" s="41"/>
      <c r="J44" s="51"/>
      <c r="K44" s="42">
        <f t="shared" si="15"/>
        <v>0</v>
      </c>
      <c r="L44" s="43">
        <f t="shared" si="12"/>
        <v>0</v>
      </c>
      <c r="M44" s="43">
        <f t="shared" si="13"/>
        <v>0</v>
      </c>
      <c r="N44" s="43"/>
      <c r="O44" s="43"/>
      <c r="P44" s="71"/>
      <c r="Q44" s="127"/>
      <c r="R44" s="4"/>
    </row>
    <row r="45" spans="1:18" s="6" customFormat="1" ht="73.5" customHeight="1">
      <c r="A45" s="49">
        <v>11</v>
      </c>
      <c r="B45" s="84" t="s">
        <v>69</v>
      </c>
      <c r="C45" s="49" t="s">
        <v>14</v>
      </c>
      <c r="D45" s="49" t="s">
        <v>40</v>
      </c>
      <c r="E45" s="50">
        <v>5</v>
      </c>
      <c r="F45" s="49" t="s">
        <v>15</v>
      </c>
      <c r="G45" s="38">
        <v>20</v>
      </c>
      <c r="H45" s="49" t="s">
        <v>16</v>
      </c>
      <c r="I45" s="41"/>
      <c r="J45" s="51"/>
      <c r="K45" s="42">
        <f t="shared" si="15"/>
        <v>0</v>
      </c>
      <c r="L45" s="43">
        <f t="shared" si="12"/>
        <v>0</v>
      </c>
      <c r="M45" s="43">
        <f t="shared" si="13"/>
        <v>0</v>
      </c>
      <c r="N45" s="43"/>
      <c r="O45" s="43"/>
      <c r="P45" s="71"/>
      <c r="Q45" s="127"/>
      <c r="R45" s="4"/>
    </row>
    <row r="46" spans="1:18" s="6" customFormat="1" ht="74.25" customHeight="1">
      <c r="A46" s="49">
        <v>12</v>
      </c>
      <c r="B46" s="84" t="s">
        <v>70</v>
      </c>
      <c r="C46" s="49" t="s">
        <v>14</v>
      </c>
      <c r="D46" s="49" t="s">
        <v>36</v>
      </c>
      <c r="E46" s="50">
        <v>10</v>
      </c>
      <c r="F46" s="49" t="s">
        <v>15</v>
      </c>
      <c r="G46" s="38">
        <v>10</v>
      </c>
      <c r="H46" s="49" t="s">
        <v>16</v>
      </c>
      <c r="I46" s="41"/>
      <c r="J46" s="51"/>
      <c r="K46" s="42">
        <f t="shared" si="15"/>
        <v>0</v>
      </c>
      <c r="L46" s="43">
        <f t="shared" si="12"/>
        <v>0</v>
      </c>
      <c r="M46" s="43">
        <f t="shared" si="13"/>
        <v>0</v>
      </c>
      <c r="N46" s="43"/>
      <c r="O46" s="43"/>
      <c r="P46" s="71"/>
      <c r="Q46" s="127"/>
      <c r="R46" s="126"/>
    </row>
    <row r="47" spans="1:18" s="6" customFormat="1" ht="84.75" customHeight="1">
      <c r="A47" s="49">
        <v>13</v>
      </c>
      <c r="B47" s="84" t="s">
        <v>46</v>
      </c>
      <c r="C47" s="49" t="s">
        <v>14</v>
      </c>
      <c r="D47" s="49" t="s">
        <v>43</v>
      </c>
      <c r="E47" s="50">
        <v>10</v>
      </c>
      <c r="F47" s="49" t="s">
        <v>15</v>
      </c>
      <c r="G47" s="38">
        <v>10</v>
      </c>
      <c r="H47" s="49" t="s">
        <v>16</v>
      </c>
      <c r="I47" s="41"/>
      <c r="J47" s="51"/>
      <c r="K47" s="42">
        <f t="shared" si="15"/>
        <v>0</v>
      </c>
      <c r="L47" s="43">
        <f>I47*G47</f>
        <v>0</v>
      </c>
      <c r="M47" s="43">
        <f>K47*G47</f>
        <v>0</v>
      </c>
      <c r="N47" s="43"/>
      <c r="O47" s="43"/>
      <c r="P47" s="71"/>
      <c r="Q47" s="127"/>
      <c r="R47" s="126"/>
    </row>
    <row r="48" spans="1:18" s="6" customFormat="1" ht="51" customHeight="1" thickBot="1">
      <c r="A48" s="49">
        <v>14</v>
      </c>
      <c r="B48" s="84" t="s">
        <v>71</v>
      </c>
      <c r="C48" s="49" t="s">
        <v>14</v>
      </c>
      <c r="D48" s="49" t="s">
        <v>36</v>
      </c>
      <c r="E48" s="50">
        <v>10</v>
      </c>
      <c r="F48" s="49" t="s">
        <v>15</v>
      </c>
      <c r="G48" s="38">
        <v>10</v>
      </c>
      <c r="H48" s="49" t="s">
        <v>16</v>
      </c>
      <c r="I48" s="41"/>
      <c r="J48" s="51"/>
      <c r="K48" s="42">
        <f t="shared" si="15"/>
        <v>0</v>
      </c>
      <c r="L48" s="118">
        <f t="shared" si="12"/>
        <v>0</v>
      </c>
      <c r="M48" s="118">
        <f t="shared" si="13"/>
        <v>0</v>
      </c>
      <c r="N48" s="118"/>
      <c r="O48" s="118"/>
      <c r="P48" s="71"/>
      <c r="Q48" s="127"/>
      <c r="R48" s="126"/>
    </row>
    <row r="49" spans="1:16" ht="17.25" thickBot="1">
      <c r="A49" s="139" t="s">
        <v>12</v>
      </c>
      <c r="B49" s="139"/>
      <c r="C49" s="139"/>
      <c r="D49" s="139"/>
      <c r="E49" s="139"/>
      <c r="F49" s="139"/>
      <c r="G49" s="139"/>
      <c r="H49" s="139"/>
      <c r="I49" s="139"/>
      <c r="J49" s="139"/>
      <c r="K49" s="140"/>
      <c r="L49" s="130">
        <f>SUM(L35:L48)</f>
        <v>0</v>
      </c>
      <c r="M49" s="129">
        <f>SUM(M35:M48)</f>
        <v>0</v>
      </c>
      <c r="N49" s="134"/>
      <c r="O49" s="134"/>
      <c r="P49" s="128"/>
    </row>
    <row r="50" spans="1:16" ht="16.5">
      <c r="A50" s="72"/>
      <c r="B50" s="85"/>
      <c r="C50" s="73"/>
      <c r="D50" s="73"/>
      <c r="E50" s="73"/>
      <c r="F50" s="73"/>
      <c r="G50" s="74"/>
      <c r="H50" s="73"/>
      <c r="I50" s="75"/>
      <c r="J50" s="73"/>
      <c r="K50" s="73"/>
      <c r="L50" s="73"/>
      <c r="M50" s="73"/>
      <c r="N50" s="73"/>
      <c r="O50" s="73"/>
      <c r="P50" s="76"/>
    </row>
    <row r="51" spans="1:16" ht="16.5">
      <c r="A51" s="73"/>
      <c r="B51" s="85"/>
      <c r="C51" s="73"/>
      <c r="D51" s="73"/>
      <c r="E51" s="73"/>
      <c r="F51" s="73"/>
      <c r="G51" s="74"/>
      <c r="H51" s="73"/>
      <c r="I51" s="75"/>
      <c r="J51" s="73"/>
      <c r="K51" s="73"/>
      <c r="L51" s="73"/>
      <c r="M51" s="73"/>
      <c r="N51" s="73"/>
      <c r="O51" s="73"/>
      <c r="P51" s="76"/>
    </row>
    <row r="52" spans="1:16">
      <c r="A52" s="7"/>
      <c r="D52" s="7"/>
      <c r="E52" s="7"/>
      <c r="F52" s="7"/>
      <c r="G52" s="11"/>
      <c r="H52" s="7"/>
      <c r="I52" s="13"/>
      <c r="J52" s="7"/>
      <c r="K52" s="7"/>
      <c r="L52" s="7"/>
      <c r="M52" s="7"/>
      <c r="N52" s="7"/>
      <c r="O52" s="7"/>
      <c r="P52" s="8"/>
    </row>
    <row r="53" spans="1:16" ht="15.75">
      <c r="A53" s="7"/>
      <c r="B53" s="85"/>
      <c r="C53" s="7"/>
      <c r="D53" s="7"/>
      <c r="E53" s="7"/>
      <c r="F53" s="7"/>
      <c r="G53" s="10"/>
      <c r="H53" s="7"/>
      <c r="I53" s="13"/>
      <c r="J53" s="7"/>
      <c r="K53" s="7"/>
      <c r="L53" s="7"/>
      <c r="M53" s="7"/>
      <c r="N53" s="7"/>
      <c r="O53" s="7"/>
      <c r="P53" s="8"/>
    </row>
  </sheetData>
  <mergeCells count="21">
    <mergeCell ref="A12:P12"/>
    <mergeCell ref="A15:K15"/>
    <mergeCell ref="A11:K11"/>
    <mergeCell ref="A1:A2"/>
    <mergeCell ref="B1:B2"/>
    <mergeCell ref="C1:C2"/>
    <mergeCell ref="D1:D2"/>
    <mergeCell ref="E1:E2"/>
    <mergeCell ref="F1:F2"/>
    <mergeCell ref="G1:G2"/>
    <mergeCell ref="H1:H2"/>
    <mergeCell ref="I2:P2"/>
    <mergeCell ref="A4:P4"/>
    <mergeCell ref="A6:K6"/>
    <mergeCell ref="A7:P7"/>
    <mergeCell ref="A23:K23"/>
    <mergeCell ref="A33:K33"/>
    <mergeCell ref="A49:K49"/>
    <mergeCell ref="A16:P16"/>
    <mergeCell ref="A24:P24"/>
    <mergeCell ref="A34:P34"/>
  </mergeCells>
  <printOptions horizontalCentered="1" verticalCentered="1"/>
  <pageMargins left="4.4479166666666667E-2" right="0.24569444444444444" top="0.36854166666666666" bottom="0.74803149606299213" header="0.31496062992125984" footer="0.31496062992125984"/>
  <pageSetup paperSize="9" scale="61" orientation="landscape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Formularz cenowy</vt:lpstr>
      <vt:lpstr>'Formularz cenowy'!hjk</vt:lpstr>
      <vt:lpstr>'Formularz cenowy'!Print_Area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2022-03-31T09:48:13Z</cp:lastPrinted>
  <dcterms:created xsi:type="dcterms:W3CDTF">2019-05-10T09:08:21Z</dcterms:created>
  <dcterms:modified xsi:type="dcterms:W3CDTF">2022-03-31T09:48:16Z</dcterms:modified>
</cp:coreProperties>
</file>