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Arkusz1" sheetId="10" r:id="rId1"/>
    <sheet name="Arkusz2" sheetId="11" r:id="rId2"/>
  </sheets>
  <definedNames>
    <definedName name="Print_Area" localSheetId="0">Arkusz1!$A$1:$K$120</definedName>
  </definedNames>
  <calcPr calcId="144525"/>
</workbook>
</file>

<file path=xl/calcChain.xml><?xml version="1.0" encoding="utf-8"?>
<calcChain xmlns="http://schemas.openxmlformats.org/spreadsheetml/2006/main">
  <c r="K27" i="10" l="1"/>
  <c r="I26" i="10"/>
  <c r="I25" i="10"/>
  <c r="I24" i="10"/>
  <c r="I23" i="10"/>
  <c r="I22" i="10"/>
  <c r="I21" i="10"/>
  <c r="I20" i="10"/>
  <c r="I19" i="10"/>
  <c r="I18" i="10"/>
  <c r="I17" i="10"/>
  <c r="I13" i="10"/>
  <c r="I12" i="10"/>
  <c r="I6" i="10"/>
  <c r="I4" i="10"/>
  <c r="J30" i="10"/>
  <c r="I116" i="10" l="1"/>
  <c r="J6" i="10" l="1"/>
  <c r="K6" i="10"/>
  <c r="J12" i="10"/>
  <c r="J4" i="10"/>
  <c r="K4" i="10"/>
  <c r="J110" i="10" l="1"/>
  <c r="I110" i="10"/>
  <c r="K110" i="10" s="1"/>
  <c r="J86" i="10"/>
  <c r="I86" i="10"/>
  <c r="K86" i="10" s="1"/>
  <c r="J107" i="10" l="1"/>
  <c r="I107" i="10"/>
  <c r="K107" i="10" s="1"/>
  <c r="J104" i="10"/>
  <c r="I104" i="10"/>
  <c r="K104" i="10" s="1"/>
  <c r="J101" i="10"/>
  <c r="I101" i="10"/>
  <c r="K101" i="10" s="1"/>
  <c r="J97" i="10"/>
  <c r="I97" i="10"/>
  <c r="K97" i="10" s="1"/>
  <c r="J96" i="10"/>
  <c r="I96" i="10"/>
  <c r="K96" i="10" s="1"/>
  <c r="K98" i="10" s="1"/>
  <c r="J92" i="10"/>
  <c r="I92" i="10"/>
  <c r="K92" i="10" s="1"/>
  <c r="J91" i="10"/>
  <c r="I91" i="10"/>
  <c r="K91" i="10" s="1"/>
  <c r="K93" i="10" s="1"/>
  <c r="J90" i="10"/>
  <c r="I90" i="10"/>
  <c r="K90" i="10" s="1"/>
  <c r="J85" i="10"/>
  <c r="J87" i="10" s="1"/>
  <c r="I85" i="10"/>
  <c r="K85" i="10" s="1"/>
  <c r="K87" i="10" s="1"/>
  <c r="J39" i="10"/>
  <c r="I39" i="10"/>
  <c r="K39" i="10" s="1"/>
  <c r="J119" i="10"/>
  <c r="I119" i="10"/>
  <c r="K119" i="10" s="1"/>
  <c r="J113" i="10"/>
  <c r="I113" i="10"/>
  <c r="K113" i="10" s="1"/>
  <c r="J81" i="10"/>
  <c r="I81" i="10"/>
  <c r="K81" i="10" s="1"/>
  <c r="J80" i="10"/>
  <c r="I80" i="10"/>
  <c r="K80" i="10" s="1"/>
  <c r="J79" i="10"/>
  <c r="I79" i="10"/>
  <c r="K79" i="10" s="1"/>
  <c r="J78" i="10"/>
  <c r="I78" i="10"/>
  <c r="K78" i="10" s="1"/>
  <c r="J74" i="10"/>
  <c r="I74" i="10"/>
  <c r="K74" i="10" s="1"/>
  <c r="J73" i="10"/>
  <c r="I73" i="10"/>
  <c r="K73" i="10" s="1"/>
  <c r="J72" i="10"/>
  <c r="I72" i="10"/>
  <c r="K72" i="10" s="1"/>
  <c r="J71" i="10"/>
  <c r="J75" i="10" s="1"/>
  <c r="I71" i="10"/>
  <c r="K71" i="10" s="1"/>
  <c r="I67" i="10"/>
  <c r="J67" i="10" s="1"/>
  <c r="J66" i="10"/>
  <c r="I66" i="10"/>
  <c r="K66" i="10" s="1"/>
  <c r="J65" i="10"/>
  <c r="I65" i="10"/>
  <c r="K65" i="10" s="1"/>
  <c r="J64" i="10"/>
  <c r="I64" i="10"/>
  <c r="K64" i="10" s="1"/>
  <c r="J63" i="10"/>
  <c r="I63" i="10"/>
  <c r="K63" i="10" s="1"/>
  <c r="J62" i="10"/>
  <c r="I62" i="10"/>
  <c r="K62" i="10" s="1"/>
  <c r="J61" i="10"/>
  <c r="I61" i="10"/>
  <c r="K61" i="10" s="1"/>
  <c r="J57" i="10"/>
  <c r="I57" i="10"/>
  <c r="K57" i="10" s="1"/>
  <c r="J56" i="10"/>
  <c r="I56" i="10"/>
  <c r="K56" i="10" s="1"/>
  <c r="J55" i="10"/>
  <c r="I55" i="10"/>
  <c r="K55" i="10" s="1"/>
  <c r="J54" i="10"/>
  <c r="I54" i="10"/>
  <c r="K54" i="10" s="1"/>
  <c r="J53" i="10"/>
  <c r="I53" i="10"/>
  <c r="K53" i="10" s="1"/>
  <c r="J52" i="10"/>
  <c r="I52" i="10"/>
  <c r="K52" i="10" s="1"/>
  <c r="J116" i="10"/>
  <c r="K116" i="10"/>
  <c r="J48" i="10"/>
  <c r="I48" i="10"/>
  <c r="K48" i="10" s="1"/>
  <c r="J47" i="10"/>
  <c r="I47" i="10"/>
  <c r="K47" i="10" s="1"/>
  <c r="J46" i="10"/>
  <c r="I46" i="10"/>
  <c r="K46" i="10" s="1"/>
  <c r="J41" i="10"/>
  <c r="I41" i="10"/>
  <c r="K41" i="10" s="1"/>
  <c r="J40" i="10"/>
  <c r="I40" i="10"/>
  <c r="K40" i="10" s="1"/>
  <c r="J38" i="10"/>
  <c r="I38" i="10"/>
  <c r="K38" i="10" s="1"/>
  <c r="J37" i="10"/>
  <c r="I37" i="10"/>
  <c r="K37" i="10" s="1"/>
  <c r="J36" i="10"/>
  <c r="I36" i="10"/>
  <c r="K36" i="10" s="1"/>
  <c r="J35" i="10"/>
  <c r="I35" i="10"/>
  <c r="K35" i="10" s="1"/>
  <c r="J34" i="10"/>
  <c r="I34" i="10"/>
  <c r="K34" i="10" s="1"/>
  <c r="J33" i="10"/>
  <c r="I33" i="10"/>
  <c r="K33" i="10" s="1"/>
  <c r="I30" i="10"/>
  <c r="K30" i="10" s="1"/>
  <c r="J26" i="10"/>
  <c r="J25" i="10"/>
  <c r="J24" i="10"/>
  <c r="J23" i="10"/>
  <c r="J22" i="10"/>
  <c r="J21" i="10"/>
  <c r="J20" i="10"/>
  <c r="J19" i="10"/>
  <c r="J18" i="10"/>
  <c r="J17" i="10"/>
  <c r="J13" i="10"/>
  <c r="J14" i="10" s="1"/>
  <c r="K13" i="10"/>
  <c r="K12" i="10"/>
  <c r="J82" i="10" l="1"/>
  <c r="J98" i="10"/>
  <c r="J93" i="10"/>
  <c r="K82" i="10"/>
  <c r="J68" i="10"/>
  <c r="K75" i="10"/>
  <c r="K58" i="10"/>
  <c r="J58" i="10"/>
  <c r="K49" i="10"/>
  <c r="J49" i="10"/>
  <c r="K42" i="10"/>
  <c r="J42" i="10"/>
  <c r="J27" i="10"/>
  <c r="K14" i="10"/>
  <c r="K67" i="10"/>
  <c r="K68" i="10" s="1"/>
</calcChain>
</file>

<file path=xl/sharedStrings.xml><?xml version="1.0" encoding="utf-8"?>
<sst xmlns="http://schemas.openxmlformats.org/spreadsheetml/2006/main" count="181" uniqueCount="113">
  <si>
    <t>SALSA MLPA P probemix – 25 rxn</t>
  </si>
  <si>
    <t>a</t>
  </si>
  <si>
    <t>b</t>
  </si>
  <si>
    <t>c</t>
  </si>
  <si>
    <t>d</t>
  </si>
  <si>
    <t>e</t>
  </si>
  <si>
    <t>Zestaw do izolacji DNA z materiału utrwalonego i zatopionego w bloczkach parafinowych Maxwell® 16 FFPE Tissue LEV DNA Purification Kit, kompatybilny do biorobota Maxwell 16, 48 izolacji/op</t>
  </si>
  <si>
    <t>Zestaw do izolacji DNA Maxwel 16 Buccal Swab LEV DNA Purification Kit do izolacji DNA z wacików kompatybilny do biorobota Maxwell16   1 op/48 izolacji</t>
  </si>
  <si>
    <t>Proteinaza K do stosowania w biologii molekularnej, konfekcjonowana fabrycznie w postaci liofilizowanego proszku, o aktywności 30U/mg proteiny, wolna od Dnaz i Rnaz, 100mg/op</t>
  </si>
  <si>
    <t>Zestaw do pobierania materiału genetycznego GA 01</t>
  </si>
  <si>
    <t>Bufor do elektroforezy 10 x Genetic Analysis Buffer with EDTA lub równoważny: 10 x stężony bufor elektroforetyczny, o własnościach spełniających wymagania elektroforezy kapilarnej fragmentów DNA w aparacie Genetic Analyzer 3130  z pełną kompatybilnością współdziałania z polimerem opisanym powyżej, gotowy do użycia po dziesięciokrotnym rozcieńczeniu wodą dejonizowaną, konfekcjonowany fabrycznie, 25 ml/op.</t>
  </si>
  <si>
    <t>Reservoir Septa kompatybilne do aparatu Genetic Analyzer  3130</t>
  </si>
  <si>
    <t>Plate Septa 96-well kompatybilna do aparatu Genetic Analyzer  3130</t>
  </si>
  <si>
    <t>Genecsan 500LIZ size standard kit</t>
  </si>
  <si>
    <t>Genetyczne testy paskowe</t>
  </si>
  <si>
    <t xml:space="preserve">Genetyczne testy paskowe do badań molekularnych w kierunku chorób układu sercowo-nacztyniowego (CVD)dotyczących: FV Leiden R506Q,  FV R2(H1299R, PTH G20210A, MTHFR C667T, MTHFR A1298C, FXIII V34L, PAI1, ApoB R3500Q, ApoE2/E3/E4, FGB -455 G&gt;A,  HPA1(1a/b), ACE I/D, certyfikat IVD; 20 testów/op </t>
  </si>
  <si>
    <t>Genetyczne testy paskowe do badań molekularnych w kierunku hemochromatozy,  certyfikat IVD; 20 testów/op</t>
  </si>
  <si>
    <t xml:space="preserve">Genetyczne testy paskowe do badań molekularnych HLA B-27  certyfikat IVD; 20 testów/op </t>
  </si>
  <si>
    <t>Genetyczne testy paskowe do badań molekularnych celiakii HLADQ2/HLADQ8, certyfikat IVD; 16 testów/op</t>
  </si>
  <si>
    <t>Genetyczne testy paskowe do badań molekularnych nietolerancji laktozy certyfikat IVD; 16 testów/op</t>
  </si>
  <si>
    <t>Rotor Adapters kompatybilne do biorobota QIQcube (10x24)</t>
  </si>
  <si>
    <r>
      <t xml:space="preserve">Filter Tips 1000 </t>
    </r>
    <r>
      <rPr>
        <sz val="11"/>
        <rFont val="Symbol"/>
        <family val="1"/>
        <charset val="2"/>
      </rPr>
      <t>m</t>
    </r>
    <r>
      <rPr>
        <sz val="11"/>
        <rFont val="Calibri"/>
        <family val="2"/>
        <charset val="238"/>
      </rPr>
      <t>l kompatybilne do Biorobota QIAcube</t>
    </r>
  </si>
  <si>
    <r>
      <t>Filter Tips 200</t>
    </r>
    <r>
      <rPr>
        <sz val="11"/>
        <rFont val="Symbol"/>
        <family val="1"/>
        <charset val="2"/>
      </rPr>
      <t xml:space="preserve"> m</t>
    </r>
    <r>
      <rPr>
        <sz val="11"/>
        <rFont val="Calibri"/>
        <family val="2"/>
        <charset val="238"/>
      </rPr>
      <t>l kompatybilne do Biorobota QIAcube</t>
    </r>
  </si>
  <si>
    <t>Pudełka tekturowe na 81 probówek typu eppendorf o obj 1,5-2ml</t>
  </si>
  <si>
    <t>Pudełka tekturowe na 100 probówek typu typu eppendorf o obj 1,5-2ml</t>
  </si>
  <si>
    <t>SALSA MLPA EK 5 reagent kit – 500 rxn – FAM</t>
  </si>
  <si>
    <t>Ilość</t>
  </si>
  <si>
    <t>szt.</t>
  </si>
  <si>
    <t>Cena netto</t>
  </si>
  <si>
    <t>VAT</t>
  </si>
  <si>
    <t>Cena brutto</t>
  </si>
  <si>
    <t>wartość netto</t>
  </si>
  <si>
    <t>wartość brutto</t>
  </si>
  <si>
    <t>ZADANIE 2</t>
  </si>
  <si>
    <t>ZADANIE 1</t>
  </si>
  <si>
    <t>RAZEM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</si>
  <si>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</si>
  <si>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</si>
  <si>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</si>
  <si>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</si>
  <si>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</si>
  <si>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</si>
  <si>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</si>
  <si>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</si>
  <si>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op.</t>
  </si>
  <si>
    <t>Polimer POP4 do elektroforezy kapilarnej do analizatora Genetic Analyzer 3130 w opakowaniach 3,5ml, konfekcjonowany fabrycznie</t>
  </si>
  <si>
    <t xml:space="preserve"> QIAamp DNA Blood Acessory Set  B; kompatybilny do Biorobota QIAcube</t>
  </si>
  <si>
    <t>Polimeraza DNA GoTaq  typu hot start, kompletny zestaw, 2500U /op.</t>
  </si>
  <si>
    <t>Zestaw multipleksowy Plexor HY System, stosowany jako kontrola wewnętrzna w ilościowym oznaczeniu i identyfikacji próbek mogącej zawierać inhibitor, zawiera komplet odczynników niezbędnych do oznaczenia ilości ludzkiego DNA techniką "real time PCR" z wykorzystaniem będącego na wyposażeniu aparatu Genetic Analyzer 3130 kompatybliny z technologicznymi właściwościami aparatu, wystarczający do wykonania 800 reakcji, konfekcjonowany fabrycznie, w opakowaniu 1 kompletny zestaw reagentów na 800 analiz.</t>
  </si>
  <si>
    <t>Nazwa</t>
  </si>
  <si>
    <t>Zadanie 11</t>
  </si>
  <si>
    <t>ZADANIE 12</t>
  </si>
  <si>
    <t>g</t>
  </si>
  <si>
    <t>f</t>
  </si>
  <si>
    <t>Formamid Hi-Di (wysoko dejonizowany) o przewodnictwie poniżej 30 μS, stosowany w biologii molekularnej, w procesie elektroforetycznego rozdziału fragmentów DNA w warunkach denaturujących, gwarantujący prawidłowość rozdziału fragmentów DNA w  aparacie Genetic Analyzer  3130, optycznie neutralny, konfekcjonowany fabrycznie, producent Applied Biosystems</t>
  </si>
  <si>
    <t>Genetyczne testy paskowe do badań mutacji BRAF</t>
  </si>
  <si>
    <t>Zestaw do izolacji DNA z krwi obwodowej  kompatybilny do Biorobota QIAcube 1op./250izolacji</t>
  </si>
  <si>
    <t>Zestaw do izolacji materiału genetycznego  DNA z wacików, kompatybilny do aparatu MaxwellRSC48</t>
  </si>
  <si>
    <t>Zestaw do izolacji wirusowego materiału genetycznego, kompatybilny do aparatu MaxwellRSC48</t>
  </si>
  <si>
    <t>Zestaw do izolacji RNA z krwi obwodowej QIAamp  kompatybilny do Biorobota QIAcube1op./50izolacji</t>
  </si>
  <si>
    <t>ZADANIE 13</t>
  </si>
  <si>
    <t>ZADANIE 14</t>
  </si>
  <si>
    <t>ZADANIE 15</t>
  </si>
  <si>
    <t>Kompletny zestaw do oznaczania jakościowego genów fuzyjnych m/M-BCR/ABL  możliwy do użycia na aparacie Light Cycler 480 lub 7500 RQPCR System (Applied Biosytem), op/48 rxn</t>
  </si>
  <si>
    <t>Standard do oznaczania M-BCR/ABL4x20ml</t>
  </si>
  <si>
    <t>Polimer POP7 do elektroforezy kapilarnej do analizatora Genetic Analyzer 3130 w opakowaniach 3,5ml, konfekcjonowany fabrycznie</t>
  </si>
  <si>
    <t xml:space="preserve"> GoTaq® G2 Hot Start Master Mix  colorless 1000rxn/op.</t>
  </si>
  <si>
    <t>enzym restrykcyjny hha-I endonukleaza 1000U/op.</t>
  </si>
  <si>
    <t>BigDye XTerminator™ Purification Kit  2500prep/op</t>
  </si>
  <si>
    <t>BigDye Terminator v3.1 Cycle Sequencing Kit 100rxn/op</t>
  </si>
  <si>
    <t>Bufor do elektroforezyTBEx10 500ml/op</t>
  </si>
  <si>
    <t>Exonuclease I kit (20 U/μL)  1000U/op.</t>
  </si>
  <si>
    <t>zestaw do oczyszczania i koncentracji DNA metoda kolumienkowa</t>
  </si>
  <si>
    <t>Probówki typu ClicFit Microtube o poj 1,5ml kompatybilne do biorobota Maxwell  1000szt/op.</t>
  </si>
  <si>
    <t>Końcówki do pipet typu Gilson/Eppendorf, o pojemności 100 µl z filtrem,  wolne od DNAzy RNAzy, niepirogenne w  statywach10x 96szt/op</t>
  </si>
  <si>
    <t>Końcówki do pipet typu Gilson/Eppendorf, o pojemności 1000 µl z filtrem,  wolne od DNAzy RNAzy, niepirogenne w statywach 10x96/op</t>
  </si>
  <si>
    <t>Pipety pasterowskie o obj. 3-6ml, sterylne pakowane  500szt/op</t>
  </si>
  <si>
    <t>Końcówki do pipet typu Gilson/Eppendorf, o pojemności 300 µl z filtrem,  wolne od DNAzy RNAzy, niepirogenne w statywach 10x96/op</t>
  </si>
  <si>
    <t>Probówki do PCR, cienkościenne, z zamknięciem typu safe seal, typu biosphera  o obj. 0,2ml z płaskim wieczkiem, wolne od Rnaz 1000szt/op</t>
  </si>
  <si>
    <t>kapilara 36 cm do ABI3130</t>
  </si>
  <si>
    <t>h</t>
  </si>
  <si>
    <t>DreamTaq PCR Master Mix  1000rxn/op</t>
  </si>
  <si>
    <t>Zestaw do oznaczania HCV metodą RQPCR, kompatybilny do LightCycler480 lub 7500RQPCR System 100rxn/op CE</t>
  </si>
  <si>
    <t>Zestaw do oznaczania Chlamydia trachomatis metodą RQPCR, kompatybilny do LightCycler480 lub 7500RQPCR System 100rxn/op CE</t>
  </si>
  <si>
    <t>Zestaw do multiplev oznaczaniaChlamydia trachomatis /ureaplasma/Mycoplasma metodą RQPCR, kompatybilny do LightCycler480 lub 7500RQPCR System CE</t>
  </si>
  <si>
    <t>Zestaw doróżnicowania SARS-CoV-2 i grypy SARS-CoV-2 metodą RQPCR, kompatybilny do LightCycler480 CE</t>
  </si>
  <si>
    <t>Thermo Scientific Maxima First Strand cDNA synthesis Kit for RQPCR  200rxn/op</t>
  </si>
  <si>
    <t>FastAP Thermosensitive Alkaline Phosphatase  kit 1U/ml  1000U/op.</t>
  </si>
  <si>
    <t>Startery do sekwencjonowania 25nukleotydów/szt.</t>
  </si>
  <si>
    <t>Enzym restrykcyjny hha-I endonukleaza do reakcji M-SMLPA ;SALSA HhaI – 200 rxn</t>
  </si>
  <si>
    <t>ZADANIE 16</t>
  </si>
  <si>
    <t xml:space="preserve"> </t>
  </si>
  <si>
    <t>P520 MPN mix3</t>
  </si>
  <si>
    <t>P420MPN mix1</t>
  </si>
  <si>
    <t>ZADANIE 17</t>
  </si>
  <si>
    <t>ZADANIE 18</t>
  </si>
  <si>
    <t>Probówki do PCR cienkościenne, o obj. 0,2ml, w formie stripów 8-mio probówkowych wolne od Rnaz, 120szt/op</t>
  </si>
  <si>
    <t>Pokrywki do probówek do PCR cienkościennych w formie stripów jak w pozycji powyżej,  w formie stripów 8-mio-pokrywkowych, wolne od Rnaz, 120szt/op</t>
  </si>
  <si>
    <t>P370, P298, P315</t>
  </si>
  <si>
    <t>P044NF2, P122NF1</t>
  </si>
  <si>
    <t xml:space="preserve"> ME012</t>
  </si>
  <si>
    <t xml:space="preserve">PO88 </t>
  </si>
  <si>
    <t>P105</t>
  </si>
  <si>
    <t>P315</t>
  </si>
  <si>
    <t>zestaw do usuwania inhibitorów reakcji PCR, jednoetapowy 50/op</t>
  </si>
  <si>
    <t>Końcówki do pipet typu Gilson/Eppendorf, o pojemności 0,5-20 µl z filtrem, wydłużone (dł. 42-50mm) wolne od DNAzy RNAzy, kompatybilne z pipetami 10µl, niepirogenne w statywach 10x96szt/op</t>
  </si>
  <si>
    <t>10xGC-rich Enhancer 5ml</t>
  </si>
  <si>
    <t>ZADANIE 19</t>
  </si>
  <si>
    <t>SUMA(H15;H28;H31;H42;H48;H57;H67;H74;H81;H86;H92;H97;H100;H103;H106;H108)</t>
  </si>
  <si>
    <t>Producent</t>
  </si>
  <si>
    <t>Pełny kod towaru</t>
  </si>
  <si>
    <t>"skala 20 nmol, oczyszczanie standard" OD</t>
  </si>
  <si>
    <t>zestaw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</si>
</sst>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Symbol"/>
      <family val="1"/>
      <charset val="2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93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44" fontId="6" fillId="0" borderId="1" xfId="4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/>
    <xf numFmtId="44" fontId="7" fillId="0" borderId="1" xfId="4" applyFont="1" applyFill="1" applyBorder="1" applyAlignment="1">
      <alignment horizontal="center" vertical="center" wrapText="1"/>
    </xf>
    <xf numFmtId="9" fontId="7" fillId="0" borderId="1" xfId="3" applyFont="1" applyFill="1" applyBorder="1" applyAlignment="1">
      <alignment horizontal="center" vertical="center" wrapText="1"/>
    </xf>
    <xf numFmtId="0" fontId="6" fillId="2" borderId="0" xfId="0" applyFont="1" applyFill="1"/>
    <xf numFmtId="44" fontId="6" fillId="0" borderId="0" xfId="0" applyNumberFormat="1" applyFont="1"/>
    <xf numFmtId="0" fontId="6" fillId="0" borderId="1" xfId="1" applyFont="1" applyFill="1" applyBorder="1" applyAlignment="1">
      <alignment horizontal="center" vertical="center" wrapText="1"/>
    </xf>
    <xf numFmtId="9" fontId="6" fillId="0" borderId="1" xfId="3" applyFont="1" applyFill="1" applyBorder="1" applyAlignment="1">
      <alignment horizontal="center" vertical="center"/>
    </xf>
    <xf numFmtId="0" fontId="6" fillId="3" borderId="0" xfId="0" applyFont="1" applyFill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6" fillId="0" borderId="0" xfId="0" applyNumberFormat="1" applyFont="1"/>
    <xf numFmtId="9" fontId="6" fillId="0" borderId="4" xfId="3" applyFont="1" applyFill="1" applyBorder="1" applyAlignment="1">
      <alignment horizontal="center" vertical="center"/>
    </xf>
    <xf numFmtId="44" fontId="7" fillId="0" borderId="1" xfId="4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4" fontId="6" fillId="0" borderId="2" xfId="4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4" fontId="7" fillId="0" borderId="1" xfId="4" applyNumberFormat="1" applyFont="1" applyFill="1" applyBorder="1" applyAlignment="1">
      <alignment horizontal="center" vertical="center" wrapText="1"/>
    </xf>
    <xf numFmtId="44" fontId="6" fillId="0" borderId="1" xfId="4" applyNumberFormat="1" applyFont="1" applyFill="1" applyBorder="1" applyAlignment="1">
      <alignment horizontal="center" vertical="center"/>
    </xf>
    <xf numFmtId="44" fontId="7" fillId="0" borderId="1" xfId="4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4" fontId="6" fillId="0" borderId="3" xfId="4" applyNumberFormat="1" applyFont="1" applyFill="1" applyBorder="1" applyAlignment="1">
      <alignment vertical="center"/>
    </xf>
    <xf numFmtId="44" fontId="6" fillId="0" borderId="3" xfId="4" applyFont="1" applyFill="1" applyBorder="1" applyAlignment="1">
      <alignment vertical="center"/>
    </xf>
    <xf numFmtId="44" fontId="6" fillId="0" borderId="3" xfId="4" applyNumberFormat="1" applyFont="1" applyFill="1" applyBorder="1" applyAlignment="1">
      <alignment horizontal="center" vertical="center"/>
    </xf>
    <xf numFmtId="44" fontId="6" fillId="0" borderId="3" xfId="4" applyFont="1" applyFill="1" applyBorder="1" applyAlignment="1">
      <alignment horizontal="center" vertical="center"/>
    </xf>
    <xf numFmtId="44" fontId="6" fillId="0" borderId="4" xfId="4" applyNumberFormat="1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/>
    </xf>
    <xf numFmtId="44" fontId="6" fillId="0" borderId="5" xfId="4" applyNumberFormat="1" applyFont="1" applyFill="1" applyBorder="1" applyAlignment="1">
      <alignment vertical="center"/>
    </xf>
    <xf numFmtId="44" fontId="6" fillId="0" borderId="5" xfId="4" applyFont="1" applyFill="1" applyBorder="1" applyAlignment="1">
      <alignment horizontal="center" vertical="center"/>
    </xf>
    <xf numFmtId="4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9" fontId="6" fillId="0" borderId="3" xfId="3" applyFont="1" applyFill="1" applyBorder="1" applyAlignment="1">
      <alignment vertical="center"/>
    </xf>
    <xf numFmtId="9" fontId="6" fillId="0" borderId="1" xfId="3" applyFont="1" applyFill="1" applyBorder="1" applyAlignment="1">
      <alignment horizontal="center" vertical="center"/>
    </xf>
    <xf numFmtId="9" fontId="6" fillId="0" borderId="5" xfId="3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0" xfId="0" applyFont="1"/>
    <xf numFmtId="0" fontId="8" fillId="0" borderId="0" xfId="0" applyFont="1"/>
    <xf numFmtId="0" fontId="6" fillId="0" borderId="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4" fontId="7" fillId="0" borderId="8" xfId="4" applyNumberFormat="1" applyFont="1" applyFill="1" applyBorder="1" applyAlignment="1">
      <alignment horizontal="center" vertical="center"/>
    </xf>
    <xf numFmtId="164" fontId="7" fillId="0" borderId="8" xfId="4" applyNumberFormat="1" applyFont="1" applyFill="1" applyBorder="1" applyAlignment="1">
      <alignment horizontal="center" vertical="center"/>
    </xf>
    <xf numFmtId="44" fontId="6" fillId="0" borderId="0" xfId="0" applyNumberFormat="1" applyFont="1" applyFill="1"/>
    <xf numFmtId="44" fontId="6" fillId="0" borderId="0" xfId="4" applyFont="1" applyFill="1"/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44" fontId="6" fillId="0" borderId="5" xfId="4" applyNumberFormat="1" applyFont="1" applyFill="1" applyBorder="1" applyAlignment="1">
      <alignment horizontal="center" vertical="center"/>
    </xf>
    <xf numFmtId="44" fontId="7" fillId="0" borderId="8" xfId="4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wrapText="1"/>
    </xf>
    <xf numFmtId="44" fontId="6" fillId="0" borderId="11" xfId="4" applyFont="1" applyFill="1" applyBorder="1" applyAlignment="1">
      <alignment horizontal="center" vertical="center"/>
    </xf>
    <xf numFmtId="44" fontId="6" fillId="0" borderId="8" xfId="4" applyNumberFormat="1" applyFont="1" applyFill="1" applyBorder="1" applyAlignment="1">
      <alignment horizontal="center" vertical="center"/>
    </xf>
    <xf numFmtId="44" fontId="6" fillId="0" borderId="12" xfId="4" applyFont="1" applyFill="1" applyBorder="1" applyAlignment="1">
      <alignment horizontal="center" vertical="center"/>
    </xf>
    <xf numFmtId="44" fontId="6" fillId="0" borderId="8" xfId="4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44" fontId="6" fillId="0" borderId="3" xfId="4" applyNumberFormat="1" applyFont="1" applyFill="1" applyBorder="1" applyAlignment="1">
      <alignment horizontal="center" vertical="center"/>
    </xf>
    <xf numFmtId="44" fontId="6" fillId="0" borderId="4" xfId="4" applyNumberFormat="1" applyFont="1" applyFill="1" applyBorder="1" applyAlignment="1">
      <alignment horizontal="center" vertical="center"/>
    </xf>
    <xf numFmtId="44" fontId="6" fillId="0" borderId="3" xfId="4" applyFont="1" applyFill="1" applyBorder="1" applyAlignment="1">
      <alignment horizontal="center" vertical="center"/>
    </xf>
    <xf numFmtId="44" fontId="6" fillId="0" borderId="4" xfId="4" applyFont="1" applyFill="1" applyBorder="1" applyAlignment="1">
      <alignment horizontal="center" vertical="center"/>
    </xf>
    <xf numFmtId="44" fontId="6" fillId="0" borderId="1" xfId="4" applyNumberFormat="1" applyFont="1" applyFill="1" applyBorder="1" applyAlignment="1">
      <alignment horizontal="center" vertical="center"/>
    </xf>
    <xf numFmtId="44" fontId="6" fillId="0" borderId="1" xfId="4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9" fontId="6" fillId="0" borderId="3" xfId="3" applyFont="1" applyFill="1" applyBorder="1" applyAlignment="1">
      <alignment horizontal="center" vertical="center"/>
    </xf>
    <xf numFmtId="9" fontId="6" fillId="0" borderId="4" xfId="3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3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5">
    <cellStyle name="Excel Built-in Normal 1" xfId="1"/>
    <cellStyle name="Normalny" xfId="0" builtinId="0"/>
    <cellStyle name="Normalny 3" xfId="2"/>
    <cellStyle name="Procentowy" xfId="3" builtinId="5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topLeftCell="A86" zoomScaleNormal="100" workbookViewId="0">
      <selection activeCell="O35" sqref="O35"/>
    </sheetView>
  </sheetViews>
  <sheetFormatPr defaultRowHeight="15"/>
  <cols>
    <col min="1" max="1" width="7.42578125" style="42" customWidth="1"/>
    <col min="2" max="2" width="64.42578125" style="13" customWidth="1"/>
    <col min="3" max="3" width="15.85546875" style="42" customWidth="1"/>
    <col min="4" max="4" width="18.28515625" style="42" customWidth="1"/>
    <col min="5" max="5" width="12.140625" style="42" customWidth="1"/>
    <col min="6" max="6" width="9.140625" style="42" customWidth="1"/>
    <col min="7" max="7" width="15.140625" style="42" customWidth="1"/>
    <col min="8" max="8" width="6.85546875" style="42" customWidth="1"/>
    <col min="9" max="9" width="14" style="42" customWidth="1"/>
    <col min="10" max="10" width="16.42578125" style="41" customWidth="1"/>
    <col min="11" max="11" width="15.28515625" style="42" customWidth="1"/>
    <col min="12" max="12" width="18.28515625" customWidth="1"/>
    <col min="13" max="13" width="0" hidden="1" customWidth="1"/>
  </cols>
  <sheetData>
    <row r="1" spans="1:13" s="51" customFormat="1" ht="33.75" customHeight="1">
      <c r="A1" s="18"/>
      <c r="B1" s="14" t="s">
        <v>49</v>
      </c>
      <c r="C1" s="14" t="s">
        <v>110</v>
      </c>
      <c r="D1" s="59" t="s">
        <v>109</v>
      </c>
      <c r="E1" s="14" t="s">
        <v>27</v>
      </c>
      <c r="F1" s="14" t="s">
        <v>26</v>
      </c>
      <c r="G1" s="5" t="s">
        <v>28</v>
      </c>
      <c r="H1" s="6" t="s">
        <v>29</v>
      </c>
      <c r="I1" s="5" t="s">
        <v>30</v>
      </c>
      <c r="J1" s="28" t="s">
        <v>31</v>
      </c>
      <c r="K1" s="5" t="s">
        <v>32</v>
      </c>
      <c r="L1" s="50"/>
      <c r="M1" s="50"/>
    </row>
    <row r="2" spans="1:13">
      <c r="A2" s="26"/>
      <c r="B2" s="20" t="s">
        <v>34</v>
      </c>
      <c r="C2" s="1"/>
      <c r="D2" s="1"/>
      <c r="E2" s="1"/>
      <c r="F2" s="26"/>
      <c r="G2" s="2"/>
      <c r="H2" s="10"/>
      <c r="I2" s="2"/>
      <c r="J2" s="29"/>
      <c r="K2" s="38"/>
      <c r="L2" s="49"/>
      <c r="M2" s="7"/>
    </row>
    <row r="3" spans="1:13">
      <c r="A3" s="26">
        <v>1</v>
      </c>
      <c r="B3" s="1" t="s">
        <v>0</v>
      </c>
      <c r="C3" s="31"/>
      <c r="D3" s="31"/>
      <c r="E3" s="23"/>
      <c r="F3" s="23"/>
      <c r="H3" s="43"/>
      <c r="I3" s="34" t="s">
        <v>91</v>
      </c>
      <c r="J3" s="33"/>
      <c r="K3" s="34"/>
      <c r="L3" s="4"/>
      <c r="M3" s="4"/>
    </row>
    <row r="4" spans="1:13" ht="21" customHeight="1">
      <c r="A4" s="26" t="s">
        <v>1</v>
      </c>
      <c r="B4" s="1" t="s">
        <v>101</v>
      </c>
      <c r="C4" s="1"/>
      <c r="D4" s="1"/>
      <c r="E4" s="85" t="s">
        <v>44</v>
      </c>
      <c r="F4" s="85">
        <v>50</v>
      </c>
      <c r="G4" s="81">
        <v>0</v>
      </c>
      <c r="H4" s="87"/>
      <c r="I4" s="81">
        <f>G4*(1+H4)</f>
        <v>0</v>
      </c>
      <c r="J4" s="79">
        <f>F4*G4</f>
        <v>0</v>
      </c>
      <c r="K4" s="81">
        <f>F4*I4</f>
        <v>0</v>
      </c>
      <c r="L4" s="4"/>
      <c r="M4" s="4"/>
    </row>
    <row r="5" spans="1:13" ht="21" customHeight="1">
      <c r="A5" s="26" t="s">
        <v>2</v>
      </c>
      <c r="B5" s="25" t="s">
        <v>99</v>
      </c>
      <c r="C5" s="27"/>
      <c r="D5" s="27"/>
      <c r="E5" s="86"/>
      <c r="F5" s="86"/>
      <c r="G5" s="82"/>
      <c r="H5" s="88"/>
      <c r="I5" s="82"/>
      <c r="J5" s="80"/>
      <c r="K5" s="82"/>
      <c r="L5" s="4"/>
      <c r="M5" s="4"/>
    </row>
    <row r="6" spans="1:13" ht="21" customHeight="1">
      <c r="A6" s="26" t="s">
        <v>3</v>
      </c>
      <c r="B6" s="1" t="s">
        <v>100</v>
      </c>
      <c r="C6" s="1"/>
      <c r="D6" s="1"/>
      <c r="E6" s="89" t="s">
        <v>44</v>
      </c>
      <c r="F6" s="89">
        <v>60</v>
      </c>
      <c r="G6" s="84">
        <v>0</v>
      </c>
      <c r="H6" s="90"/>
      <c r="I6" s="81">
        <f t="shared" ref="I6" si="0">G6*(1+H6)</f>
        <v>0</v>
      </c>
      <c r="J6" s="83">
        <f>F6*G6</f>
        <v>0</v>
      </c>
      <c r="K6" s="84">
        <f>F6*I6</f>
        <v>0</v>
      </c>
      <c r="L6" s="4"/>
      <c r="M6" s="4"/>
    </row>
    <row r="7" spans="1:13" ht="21" customHeight="1">
      <c r="A7" s="26" t="s">
        <v>4</v>
      </c>
      <c r="B7" s="1" t="s">
        <v>102</v>
      </c>
      <c r="C7" s="1"/>
      <c r="D7" s="1"/>
      <c r="E7" s="89"/>
      <c r="F7" s="89"/>
      <c r="G7" s="84"/>
      <c r="H7" s="90"/>
      <c r="I7" s="82"/>
      <c r="J7" s="83"/>
      <c r="K7" s="84"/>
      <c r="L7" s="4"/>
      <c r="M7" s="4"/>
    </row>
    <row r="8" spans="1:13" ht="21" customHeight="1">
      <c r="A8" s="26" t="s">
        <v>5</v>
      </c>
      <c r="B8" s="1" t="s">
        <v>103</v>
      </c>
      <c r="C8" s="1"/>
      <c r="D8" s="1"/>
      <c r="E8" s="89"/>
      <c r="F8" s="89"/>
      <c r="G8" s="84"/>
      <c r="H8" s="90"/>
      <c r="I8" s="91"/>
      <c r="J8" s="83"/>
      <c r="K8" s="84"/>
      <c r="L8" s="4"/>
      <c r="M8" s="4"/>
    </row>
    <row r="9" spans="1:13" ht="21" customHeight="1">
      <c r="A9" s="26" t="s">
        <v>53</v>
      </c>
      <c r="B9" s="25" t="s">
        <v>98</v>
      </c>
      <c r="C9" s="26"/>
      <c r="D9" s="26"/>
      <c r="E9" s="89"/>
      <c r="F9" s="89"/>
      <c r="G9" s="84"/>
      <c r="H9" s="90"/>
      <c r="I9" s="91"/>
      <c r="J9" s="83"/>
      <c r="K9" s="84"/>
      <c r="L9" s="4"/>
      <c r="M9" s="4"/>
    </row>
    <row r="10" spans="1:13" ht="21" customHeight="1">
      <c r="A10" s="26" t="s">
        <v>52</v>
      </c>
      <c r="B10" s="3" t="s">
        <v>93</v>
      </c>
      <c r="C10" s="26"/>
      <c r="D10" s="26"/>
      <c r="E10" s="89"/>
      <c r="F10" s="89"/>
      <c r="G10" s="84"/>
      <c r="H10" s="90"/>
      <c r="I10" s="91"/>
      <c r="J10" s="83"/>
      <c r="K10" s="84"/>
      <c r="L10" s="4"/>
      <c r="M10" s="4"/>
    </row>
    <row r="11" spans="1:13" ht="21" customHeight="1">
      <c r="A11" s="26" t="s">
        <v>80</v>
      </c>
      <c r="B11" s="3" t="s">
        <v>92</v>
      </c>
      <c r="C11" s="26"/>
      <c r="D11" s="26"/>
      <c r="E11" s="89"/>
      <c r="F11" s="89"/>
      <c r="G11" s="84"/>
      <c r="H11" s="90"/>
      <c r="I11" s="92"/>
      <c r="J11" s="83"/>
      <c r="K11" s="84"/>
      <c r="L11" s="4"/>
      <c r="M11" s="4"/>
    </row>
    <row r="12" spans="1:13" ht="30">
      <c r="A12" s="26">
        <v>2</v>
      </c>
      <c r="B12" s="60" t="s">
        <v>89</v>
      </c>
      <c r="C12" s="32"/>
      <c r="D12" s="32"/>
      <c r="E12" s="19" t="s">
        <v>44</v>
      </c>
      <c r="F12" s="19">
        <v>8</v>
      </c>
      <c r="G12" s="40">
        <v>0</v>
      </c>
      <c r="H12" s="45"/>
      <c r="I12" s="38">
        <f t="shared" ref="I12:I13" si="1">G12*(1+H12)</f>
        <v>0</v>
      </c>
      <c r="J12" s="39">
        <f>F12*G12</f>
        <v>0</v>
      </c>
      <c r="K12" s="40">
        <f>I12*F12</f>
        <v>0</v>
      </c>
      <c r="L12" s="4"/>
      <c r="M12" s="4"/>
    </row>
    <row r="13" spans="1:13" ht="27" customHeight="1" thickBot="1">
      <c r="A13" s="26">
        <v>3</v>
      </c>
      <c r="B13" s="75" t="s">
        <v>25</v>
      </c>
      <c r="C13" s="1"/>
      <c r="D13" s="1"/>
      <c r="E13" s="1" t="s">
        <v>44</v>
      </c>
      <c r="F13" s="26">
        <v>6</v>
      </c>
      <c r="G13" s="2">
        <v>0</v>
      </c>
      <c r="H13" s="10"/>
      <c r="I13" s="38">
        <f t="shared" si="1"/>
        <v>0</v>
      </c>
      <c r="J13" s="35">
        <f>F13*G13</f>
        <v>0</v>
      </c>
      <c r="K13" s="36">
        <f>F13*I13</f>
        <v>0</v>
      </c>
      <c r="L13" s="4"/>
      <c r="M13" s="4"/>
    </row>
    <row r="14" spans="1:13" ht="27.75" customHeight="1" thickBot="1">
      <c r="A14" s="52"/>
      <c r="B14" s="54" t="s">
        <v>35</v>
      </c>
      <c r="C14" s="53"/>
      <c r="D14" s="14"/>
      <c r="E14" s="1"/>
      <c r="F14" s="26"/>
      <c r="G14" s="2"/>
      <c r="H14" s="10"/>
      <c r="I14" s="21"/>
      <c r="J14" s="56">
        <f>SUM(J3:J13)</f>
        <v>0</v>
      </c>
      <c r="K14" s="56">
        <f>SUM(K3:K13)</f>
        <v>0</v>
      </c>
      <c r="L14" s="15"/>
      <c r="M14" s="4"/>
    </row>
    <row r="15" spans="1:13">
      <c r="A15" s="76"/>
      <c r="B15" s="77"/>
      <c r="C15" s="77"/>
      <c r="D15" s="77"/>
      <c r="E15" s="77"/>
      <c r="F15" s="77"/>
      <c r="G15" s="77"/>
      <c r="H15" s="77"/>
      <c r="I15" s="77"/>
      <c r="J15" s="77"/>
      <c r="K15" s="78"/>
      <c r="L15" s="15"/>
      <c r="M15" s="4"/>
    </row>
    <row r="16" spans="1:13">
      <c r="A16" s="26"/>
      <c r="B16" s="20" t="s">
        <v>33</v>
      </c>
      <c r="C16" s="14"/>
      <c r="D16" s="14"/>
      <c r="E16" s="1"/>
      <c r="F16" s="26"/>
      <c r="G16" s="2"/>
      <c r="H16" s="10"/>
      <c r="I16" s="2"/>
      <c r="J16" s="29"/>
      <c r="K16" s="2"/>
      <c r="L16" s="15"/>
      <c r="M16" s="4"/>
    </row>
    <row r="17" spans="1:13" ht="54.75" customHeight="1">
      <c r="A17" s="26">
        <v>1</v>
      </c>
      <c r="B17" s="60" t="s">
        <v>6</v>
      </c>
      <c r="C17" s="1"/>
      <c r="D17" s="1"/>
      <c r="E17" s="1" t="s">
        <v>44</v>
      </c>
      <c r="F17" s="26">
        <v>10</v>
      </c>
      <c r="G17" s="38">
        <v>0</v>
      </c>
      <c r="H17" s="10"/>
      <c r="I17" s="38">
        <f t="shared" ref="I17:I26" si="2">G17*(1+H17)</f>
        <v>0</v>
      </c>
      <c r="J17" s="29">
        <f>G17*F17</f>
        <v>0</v>
      </c>
      <c r="K17" s="2">
        <v>0</v>
      </c>
      <c r="L17" s="57"/>
      <c r="M17" s="7"/>
    </row>
    <row r="18" spans="1:13" ht="45">
      <c r="A18" s="1">
        <v>2</v>
      </c>
      <c r="B18" s="60" t="s">
        <v>7</v>
      </c>
      <c r="C18" s="1"/>
      <c r="D18" s="1"/>
      <c r="E18" s="1" t="s">
        <v>44</v>
      </c>
      <c r="F18" s="26">
        <v>30</v>
      </c>
      <c r="G18" s="38">
        <v>0</v>
      </c>
      <c r="H18" s="16"/>
      <c r="I18" s="38">
        <f t="shared" si="2"/>
        <v>0</v>
      </c>
      <c r="J18" s="29">
        <f>G18*F18</f>
        <v>0</v>
      </c>
      <c r="K18" s="2">
        <v>0</v>
      </c>
      <c r="L18" s="4"/>
      <c r="M18" s="4"/>
    </row>
    <row r="19" spans="1:13" ht="36" customHeight="1">
      <c r="A19" s="26">
        <v>3</v>
      </c>
      <c r="B19" s="60" t="s">
        <v>57</v>
      </c>
      <c r="C19" s="1"/>
      <c r="D19" s="1"/>
      <c r="E19" s="1" t="s">
        <v>44</v>
      </c>
      <c r="F19" s="26">
        <v>10</v>
      </c>
      <c r="G19" s="38">
        <v>0</v>
      </c>
      <c r="H19" s="10"/>
      <c r="I19" s="38">
        <f t="shared" si="2"/>
        <v>0</v>
      </c>
      <c r="J19" s="29">
        <f t="shared" ref="J19:J26" si="3">F19*G19</f>
        <v>0</v>
      </c>
      <c r="K19" s="38">
        <v>0</v>
      </c>
      <c r="L19" s="4"/>
      <c r="M19" s="4"/>
    </row>
    <row r="20" spans="1:13" ht="39" customHeight="1">
      <c r="A20" s="1">
        <v>4</v>
      </c>
      <c r="B20" s="60" t="s">
        <v>58</v>
      </c>
      <c r="C20" s="1"/>
      <c r="D20" s="1"/>
      <c r="E20" s="1" t="s">
        <v>44</v>
      </c>
      <c r="F20" s="26">
        <v>80</v>
      </c>
      <c r="G20" s="38">
        <v>0</v>
      </c>
      <c r="H20" s="10"/>
      <c r="I20" s="38">
        <f t="shared" si="2"/>
        <v>0</v>
      </c>
      <c r="J20" s="29">
        <f t="shared" si="3"/>
        <v>0</v>
      </c>
      <c r="K20" s="38">
        <v>0</v>
      </c>
      <c r="L20" s="4"/>
      <c r="M20" s="4"/>
    </row>
    <row r="21" spans="1:13" ht="29.25" customHeight="1">
      <c r="A21" s="26">
        <v>5</v>
      </c>
      <c r="B21" s="60" t="s">
        <v>47</v>
      </c>
      <c r="C21" s="1"/>
      <c r="D21" s="1"/>
      <c r="E21" s="1" t="s">
        <v>44</v>
      </c>
      <c r="F21" s="26">
        <v>2</v>
      </c>
      <c r="G21" s="38">
        <v>0</v>
      </c>
      <c r="H21" s="10"/>
      <c r="I21" s="38">
        <f t="shared" si="2"/>
        <v>0</v>
      </c>
      <c r="J21" s="29">
        <f t="shared" si="3"/>
        <v>0</v>
      </c>
      <c r="K21" s="38">
        <v>0</v>
      </c>
      <c r="L21" s="4"/>
      <c r="M21" s="4"/>
    </row>
    <row r="22" spans="1:13" ht="51" customHeight="1">
      <c r="A22" s="1">
        <v>6</v>
      </c>
      <c r="B22" s="60" t="s">
        <v>8</v>
      </c>
      <c r="C22" s="1"/>
      <c r="D22" s="1"/>
      <c r="E22" s="1" t="s">
        <v>44</v>
      </c>
      <c r="F22" s="26">
        <v>2</v>
      </c>
      <c r="G22" s="38">
        <v>0</v>
      </c>
      <c r="H22" s="10"/>
      <c r="I22" s="38">
        <f t="shared" si="2"/>
        <v>0</v>
      </c>
      <c r="J22" s="29">
        <f t="shared" si="3"/>
        <v>0</v>
      </c>
      <c r="K22" s="38">
        <v>0</v>
      </c>
      <c r="L22" s="4"/>
      <c r="M22" s="4"/>
    </row>
    <row r="23" spans="1:13" ht="120">
      <c r="A23" s="26">
        <v>7</v>
      </c>
      <c r="B23" s="60" t="s">
        <v>48</v>
      </c>
      <c r="C23" s="1"/>
      <c r="D23" s="1"/>
      <c r="E23" s="1" t="s">
        <v>44</v>
      </c>
      <c r="F23" s="26">
        <v>5</v>
      </c>
      <c r="G23" s="38">
        <v>0</v>
      </c>
      <c r="H23" s="10"/>
      <c r="I23" s="38">
        <f t="shared" si="2"/>
        <v>0</v>
      </c>
      <c r="J23" s="29">
        <f t="shared" si="3"/>
        <v>0</v>
      </c>
      <c r="K23" s="38">
        <v>0</v>
      </c>
      <c r="L23" s="4"/>
      <c r="M23" s="4"/>
    </row>
    <row r="24" spans="1:13" ht="30">
      <c r="A24" s="1">
        <v>8</v>
      </c>
      <c r="B24" s="60" t="s">
        <v>73</v>
      </c>
      <c r="C24" s="1"/>
      <c r="D24" s="1"/>
      <c r="E24" s="1" t="s">
        <v>44</v>
      </c>
      <c r="F24" s="26">
        <v>3</v>
      </c>
      <c r="G24" s="38">
        <v>0</v>
      </c>
      <c r="H24" s="10"/>
      <c r="I24" s="38">
        <f t="shared" si="2"/>
        <v>0</v>
      </c>
      <c r="J24" s="29">
        <f t="shared" si="3"/>
        <v>0</v>
      </c>
      <c r="K24" s="38">
        <v>0</v>
      </c>
      <c r="L24" s="4"/>
      <c r="M24" s="4"/>
    </row>
    <row r="25" spans="1:13" ht="27" customHeight="1">
      <c r="A25" s="26">
        <v>9</v>
      </c>
      <c r="B25" s="61" t="s">
        <v>66</v>
      </c>
      <c r="C25" s="46"/>
      <c r="D25" s="46"/>
      <c r="E25" s="1" t="s">
        <v>44</v>
      </c>
      <c r="F25" s="26">
        <v>5</v>
      </c>
      <c r="G25" s="38">
        <v>0</v>
      </c>
      <c r="H25" s="10"/>
      <c r="I25" s="38">
        <f t="shared" si="2"/>
        <v>0</v>
      </c>
      <c r="J25" s="29">
        <f t="shared" si="3"/>
        <v>0</v>
      </c>
      <c r="K25" s="38">
        <v>0</v>
      </c>
      <c r="L25" s="4"/>
      <c r="M25" s="4"/>
    </row>
    <row r="26" spans="1:13" ht="27" customHeight="1" thickBot="1">
      <c r="A26" s="1">
        <v>10</v>
      </c>
      <c r="B26" s="60" t="s">
        <v>67</v>
      </c>
      <c r="C26" s="1"/>
      <c r="D26" s="1"/>
      <c r="E26" s="1" t="s">
        <v>44</v>
      </c>
      <c r="F26" s="26">
        <v>4</v>
      </c>
      <c r="G26" s="38">
        <v>0</v>
      </c>
      <c r="H26" s="10"/>
      <c r="I26" s="38">
        <f t="shared" si="2"/>
        <v>0</v>
      </c>
      <c r="J26" s="29">
        <f t="shared" si="3"/>
        <v>0</v>
      </c>
      <c r="K26" s="38">
        <v>0</v>
      </c>
      <c r="L26" s="4"/>
      <c r="M26" s="4"/>
    </row>
    <row r="27" spans="1:13" ht="27.75" customHeight="1" thickBot="1">
      <c r="A27" s="52"/>
      <c r="B27" s="54" t="s">
        <v>35</v>
      </c>
      <c r="C27" s="53"/>
      <c r="D27" s="14"/>
      <c r="E27" s="1"/>
      <c r="F27" s="27"/>
      <c r="G27" s="38"/>
      <c r="H27" s="44"/>
      <c r="I27" s="21"/>
      <c r="J27" s="56">
        <f>SUM(J17:J26)</f>
        <v>0</v>
      </c>
      <c r="K27" s="56">
        <f>SUM(K17:K26)</f>
        <v>0</v>
      </c>
      <c r="L27" s="15"/>
      <c r="M27" s="4"/>
    </row>
    <row r="28" spans="1:13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78"/>
      <c r="L28" s="15"/>
      <c r="M28" s="4"/>
    </row>
    <row r="29" spans="1:13" ht="15.75" thickBot="1">
      <c r="A29" s="26"/>
      <c r="B29" s="20" t="s">
        <v>36</v>
      </c>
      <c r="C29" s="1"/>
      <c r="D29" s="1"/>
      <c r="E29" s="1"/>
      <c r="L29" s="49"/>
      <c r="M29" s="7"/>
    </row>
    <row r="30" spans="1:13" ht="27" customHeight="1" thickBot="1">
      <c r="A30" s="26">
        <v>1</v>
      </c>
      <c r="B30" s="62" t="s">
        <v>9</v>
      </c>
      <c r="C30" s="1"/>
      <c r="D30" s="1"/>
      <c r="E30" s="1" t="s">
        <v>112</v>
      </c>
      <c r="F30" s="26">
        <v>1500</v>
      </c>
      <c r="G30" s="2">
        <v>0</v>
      </c>
      <c r="H30" s="10"/>
      <c r="I30" s="21">
        <f>G30*(1+H30)</f>
        <v>0</v>
      </c>
      <c r="J30" s="55">
        <f>F30*G30</f>
        <v>0</v>
      </c>
      <c r="K30" s="64">
        <f>F30*I30</f>
        <v>0</v>
      </c>
      <c r="L30" s="8"/>
      <c r="M30" s="4"/>
    </row>
    <row r="31" spans="1:13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8"/>
      <c r="L31" s="15"/>
      <c r="M31" s="4"/>
    </row>
    <row r="32" spans="1:13">
      <c r="A32" s="26"/>
      <c r="B32" s="20" t="s">
        <v>37</v>
      </c>
      <c r="C32" s="1"/>
      <c r="D32" s="1"/>
      <c r="E32" s="1"/>
      <c r="F32" s="26"/>
      <c r="G32" s="2"/>
      <c r="H32" s="10"/>
      <c r="I32" s="2"/>
      <c r="J32" s="63"/>
      <c r="K32" s="40"/>
      <c r="L32" s="8"/>
      <c r="M32" s="4"/>
    </row>
    <row r="33" spans="1:13" ht="36" customHeight="1">
      <c r="A33" s="26">
        <v>1</v>
      </c>
      <c r="B33" s="60" t="s">
        <v>45</v>
      </c>
      <c r="C33" s="1"/>
      <c r="D33" s="1"/>
      <c r="E33" s="26" t="s">
        <v>27</v>
      </c>
      <c r="F33" s="26">
        <v>20</v>
      </c>
      <c r="G33" s="2">
        <v>0</v>
      </c>
      <c r="H33" s="10"/>
      <c r="I33" s="2">
        <f>G33*(1+H33)</f>
        <v>0</v>
      </c>
      <c r="J33" s="29">
        <f>G33*F33</f>
        <v>0</v>
      </c>
      <c r="K33" s="2">
        <f>I33*F33</f>
        <v>0</v>
      </c>
      <c r="L33" s="49"/>
      <c r="M33" s="7"/>
    </row>
    <row r="34" spans="1:13" ht="35.25" customHeight="1">
      <c r="A34" s="26">
        <v>2</v>
      </c>
      <c r="B34" s="60" t="s">
        <v>65</v>
      </c>
      <c r="C34" s="1"/>
      <c r="D34" s="1"/>
      <c r="E34" s="26"/>
      <c r="F34" s="26">
        <v>5</v>
      </c>
      <c r="G34" s="2">
        <v>0</v>
      </c>
      <c r="H34" s="10"/>
      <c r="I34" s="2">
        <f t="shared" ref="I34:I81" si="4">G34*(1+H34)</f>
        <v>0</v>
      </c>
      <c r="J34" s="29">
        <f t="shared" ref="J34:J41" si="5">F34*G34</f>
        <v>0</v>
      </c>
      <c r="K34" s="2">
        <f t="shared" ref="K34:K41" si="6">F34*I34</f>
        <v>0</v>
      </c>
      <c r="L34" s="4"/>
      <c r="M34" s="8"/>
    </row>
    <row r="35" spans="1:13" ht="105">
      <c r="A35" s="26">
        <v>3</v>
      </c>
      <c r="B35" s="60" t="s">
        <v>10</v>
      </c>
      <c r="C35" s="1"/>
      <c r="D35" s="1"/>
      <c r="E35" s="1" t="s">
        <v>44</v>
      </c>
      <c r="F35" s="26">
        <v>6</v>
      </c>
      <c r="G35" s="2">
        <v>0</v>
      </c>
      <c r="H35" s="10"/>
      <c r="I35" s="2">
        <f t="shared" si="4"/>
        <v>0</v>
      </c>
      <c r="J35" s="29">
        <f t="shared" si="5"/>
        <v>0</v>
      </c>
      <c r="K35" s="2">
        <f t="shared" si="6"/>
        <v>0</v>
      </c>
      <c r="L35" s="4"/>
      <c r="M35" s="4"/>
    </row>
    <row r="36" spans="1:13" ht="27" customHeight="1">
      <c r="A36" s="26">
        <v>4</v>
      </c>
      <c r="B36" s="60" t="s">
        <v>11</v>
      </c>
      <c r="C36" s="1"/>
      <c r="D36" s="1"/>
      <c r="E36" s="1" t="s">
        <v>44</v>
      </c>
      <c r="F36" s="26">
        <v>1</v>
      </c>
      <c r="G36" s="2">
        <v>0</v>
      </c>
      <c r="H36" s="10"/>
      <c r="I36" s="2">
        <f t="shared" si="4"/>
        <v>0</v>
      </c>
      <c r="J36" s="29">
        <f t="shared" si="5"/>
        <v>0</v>
      </c>
      <c r="K36" s="2">
        <f t="shared" si="6"/>
        <v>0</v>
      </c>
      <c r="L36" s="4"/>
      <c r="M36" s="4"/>
    </row>
    <row r="37" spans="1:13" ht="27" customHeight="1">
      <c r="A37" s="26">
        <v>5</v>
      </c>
      <c r="B37" s="60" t="s">
        <v>12</v>
      </c>
      <c r="C37" s="1"/>
      <c r="D37" s="1"/>
      <c r="E37" s="1" t="s">
        <v>44</v>
      </c>
      <c r="F37" s="26">
        <v>1</v>
      </c>
      <c r="G37" s="2">
        <v>0</v>
      </c>
      <c r="H37" s="10"/>
      <c r="I37" s="2">
        <f t="shared" si="4"/>
        <v>0</v>
      </c>
      <c r="J37" s="29">
        <f t="shared" si="5"/>
        <v>0</v>
      </c>
      <c r="K37" s="2">
        <f t="shared" si="6"/>
        <v>0</v>
      </c>
      <c r="L37" s="4"/>
      <c r="M37" s="4"/>
    </row>
    <row r="38" spans="1:13" ht="90">
      <c r="A38" s="26">
        <v>6</v>
      </c>
      <c r="B38" s="60" t="s">
        <v>54</v>
      </c>
      <c r="C38" s="1"/>
      <c r="D38" s="1"/>
      <c r="E38" s="1" t="s">
        <v>44</v>
      </c>
      <c r="F38" s="26">
        <v>4</v>
      </c>
      <c r="G38" s="2">
        <v>0</v>
      </c>
      <c r="H38" s="10"/>
      <c r="I38" s="2">
        <f t="shared" si="4"/>
        <v>0</v>
      </c>
      <c r="J38" s="29">
        <f t="shared" si="5"/>
        <v>0</v>
      </c>
      <c r="K38" s="2">
        <f t="shared" si="6"/>
        <v>0</v>
      </c>
      <c r="L38" s="4"/>
      <c r="M38" s="4"/>
    </row>
    <row r="39" spans="1:13" ht="30">
      <c r="A39" s="26">
        <v>7</v>
      </c>
      <c r="B39" s="60" t="s">
        <v>86</v>
      </c>
      <c r="C39" s="1"/>
      <c r="D39" s="1"/>
      <c r="E39" s="1" t="s">
        <v>44</v>
      </c>
      <c r="F39" s="26">
        <v>3</v>
      </c>
      <c r="G39" s="2">
        <v>0</v>
      </c>
      <c r="H39" s="10"/>
      <c r="I39" s="2">
        <f t="shared" ref="I39" si="7">G39*(1+H39)</f>
        <v>0</v>
      </c>
      <c r="J39" s="29">
        <f t="shared" si="5"/>
        <v>0</v>
      </c>
      <c r="K39" s="2">
        <f t="shared" si="6"/>
        <v>0</v>
      </c>
      <c r="L39" s="4"/>
      <c r="M39" s="4"/>
    </row>
    <row r="40" spans="1:13" ht="27" customHeight="1">
      <c r="A40" s="26">
        <v>8</v>
      </c>
      <c r="B40" s="60" t="s">
        <v>79</v>
      </c>
      <c r="C40" s="1"/>
      <c r="D40" s="1"/>
      <c r="E40" s="1" t="s">
        <v>27</v>
      </c>
      <c r="F40" s="26">
        <v>2</v>
      </c>
      <c r="G40" s="2">
        <v>0</v>
      </c>
      <c r="H40" s="10"/>
      <c r="I40" s="2">
        <f t="shared" si="4"/>
        <v>0</v>
      </c>
      <c r="J40" s="29">
        <f t="shared" si="5"/>
        <v>0</v>
      </c>
      <c r="K40" s="2">
        <f t="shared" si="6"/>
        <v>0</v>
      </c>
      <c r="L40" s="4"/>
      <c r="M40" s="4"/>
    </row>
    <row r="41" spans="1:13" ht="27" customHeight="1" thickBot="1">
      <c r="A41" s="26">
        <v>9</v>
      </c>
      <c r="B41" s="60" t="s">
        <v>13</v>
      </c>
      <c r="C41" s="1"/>
      <c r="D41" s="1"/>
      <c r="E41" s="1" t="s">
        <v>44</v>
      </c>
      <c r="F41" s="26">
        <v>4</v>
      </c>
      <c r="G41" s="2">
        <v>0</v>
      </c>
      <c r="H41" s="10"/>
      <c r="I41" s="2">
        <f t="shared" si="4"/>
        <v>0</v>
      </c>
      <c r="J41" s="29">
        <f t="shared" si="5"/>
        <v>0</v>
      </c>
      <c r="K41" s="2">
        <f t="shared" si="6"/>
        <v>0</v>
      </c>
      <c r="L41" s="4"/>
      <c r="M41" s="4"/>
    </row>
    <row r="42" spans="1:13" ht="27.75" customHeight="1" thickBot="1">
      <c r="A42" s="52"/>
      <c r="B42" s="54" t="s">
        <v>35</v>
      </c>
      <c r="C42" s="53"/>
      <c r="D42" s="14"/>
      <c r="E42" s="1"/>
      <c r="F42" s="27"/>
      <c r="G42" s="38"/>
      <c r="H42" s="44"/>
      <c r="I42" s="21"/>
      <c r="J42" s="56">
        <f>SUM(J33:J41)</f>
        <v>0</v>
      </c>
      <c r="K42" s="56">
        <f>SUM(K33:K41)</f>
        <v>0</v>
      </c>
      <c r="L42" s="15"/>
      <c r="M42" s="4"/>
    </row>
    <row r="43" spans="1:13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8"/>
      <c r="L43" s="15"/>
      <c r="M43" s="4"/>
    </row>
    <row r="44" spans="1:13">
      <c r="A44" s="26"/>
      <c r="B44" s="20" t="s">
        <v>38</v>
      </c>
      <c r="C44" s="1"/>
      <c r="D44" s="1"/>
      <c r="E44" s="1"/>
      <c r="F44" s="26"/>
      <c r="G44" s="2"/>
      <c r="H44" s="10"/>
      <c r="I44" s="2"/>
      <c r="J44" s="30"/>
      <c r="K44" s="17"/>
      <c r="L44" s="57"/>
      <c r="M44" s="4"/>
    </row>
    <row r="45" spans="1:13">
      <c r="A45" s="26"/>
      <c r="B45" s="20" t="s">
        <v>14</v>
      </c>
      <c r="C45" s="1"/>
      <c r="D45" s="1"/>
      <c r="E45" s="1"/>
      <c r="F45" s="1"/>
      <c r="G45" s="2"/>
      <c r="H45" s="10"/>
      <c r="I45" s="2"/>
      <c r="J45" s="29"/>
      <c r="K45" s="2"/>
      <c r="L45" s="49"/>
      <c r="M45" s="7"/>
    </row>
    <row r="46" spans="1:13" ht="30">
      <c r="A46" s="26">
        <v>1</v>
      </c>
      <c r="B46" s="60" t="s">
        <v>16</v>
      </c>
      <c r="C46" s="1"/>
      <c r="D46" s="1"/>
      <c r="E46" s="1" t="s">
        <v>44</v>
      </c>
      <c r="F46" s="26">
        <v>1</v>
      </c>
      <c r="G46" s="2">
        <v>0</v>
      </c>
      <c r="H46" s="10"/>
      <c r="I46" s="2">
        <f t="shared" si="4"/>
        <v>0</v>
      </c>
      <c r="J46" s="29">
        <f>F46*G46</f>
        <v>0</v>
      </c>
      <c r="K46" s="2">
        <f>F46*I46</f>
        <v>0</v>
      </c>
      <c r="L46" s="49"/>
      <c r="M46" s="4"/>
    </row>
    <row r="47" spans="1:13" ht="30">
      <c r="A47" s="26">
        <v>2</v>
      </c>
      <c r="B47" s="60" t="s">
        <v>17</v>
      </c>
      <c r="C47" s="1"/>
      <c r="D47" s="1"/>
      <c r="E47" s="1" t="s">
        <v>44</v>
      </c>
      <c r="F47" s="26">
        <v>10</v>
      </c>
      <c r="G47" s="22">
        <v>0</v>
      </c>
      <c r="H47" s="10"/>
      <c r="I47" s="2">
        <f t="shared" si="4"/>
        <v>0</v>
      </c>
      <c r="J47" s="29">
        <f>F47*G47</f>
        <v>0</v>
      </c>
      <c r="K47" s="2">
        <f>F47*I47</f>
        <v>0</v>
      </c>
      <c r="L47" s="49"/>
      <c r="M47" s="4"/>
    </row>
    <row r="48" spans="1:13" ht="30.75" thickBot="1">
      <c r="A48" s="26">
        <v>3</v>
      </c>
      <c r="B48" s="60" t="s">
        <v>19</v>
      </c>
      <c r="C48" s="1"/>
      <c r="D48" s="1"/>
      <c r="E48" s="1" t="s">
        <v>44</v>
      </c>
      <c r="F48" s="26">
        <v>1</v>
      </c>
      <c r="G48" s="22">
        <v>0</v>
      </c>
      <c r="H48" s="10"/>
      <c r="I48" s="2">
        <f t="shared" si="4"/>
        <v>0</v>
      </c>
      <c r="J48" s="29">
        <f>F48*G48</f>
        <v>0</v>
      </c>
      <c r="K48" s="2">
        <f>F48*I48</f>
        <v>0</v>
      </c>
      <c r="L48" s="49"/>
      <c r="M48" s="4"/>
    </row>
    <row r="49" spans="1:13" ht="27.75" customHeight="1" thickBot="1">
      <c r="A49" s="52"/>
      <c r="B49" s="54" t="s">
        <v>35</v>
      </c>
      <c r="C49" s="53"/>
      <c r="D49" s="14"/>
      <c r="E49" s="1"/>
      <c r="F49" s="27"/>
      <c r="G49" s="38"/>
      <c r="H49" s="44"/>
      <c r="I49" s="21"/>
      <c r="J49" s="56">
        <f>SUM(J46:J48)</f>
        <v>0</v>
      </c>
      <c r="K49" s="56">
        <f>SUM(K46:K48)</f>
        <v>0</v>
      </c>
      <c r="L49" s="15"/>
      <c r="M49" s="4"/>
    </row>
    <row r="50" spans="1:13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8"/>
      <c r="L50" s="15"/>
      <c r="M50" s="4"/>
    </row>
    <row r="51" spans="1:13">
      <c r="A51" s="26"/>
      <c r="B51" s="20" t="s">
        <v>39</v>
      </c>
      <c r="C51" s="14"/>
      <c r="D51" s="14"/>
      <c r="E51" s="1"/>
      <c r="F51" s="26"/>
      <c r="G51" s="22"/>
      <c r="H51" s="10"/>
      <c r="I51" s="2"/>
      <c r="J51" s="29"/>
      <c r="K51" s="2"/>
      <c r="L51" s="57"/>
      <c r="M51" s="4"/>
    </row>
    <row r="52" spans="1:13" ht="30">
      <c r="A52" s="26">
        <v>1</v>
      </c>
      <c r="B52" s="60" t="s">
        <v>56</v>
      </c>
      <c r="C52" s="1"/>
      <c r="D52" s="1"/>
      <c r="E52" s="1" t="s">
        <v>44</v>
      </c>
      <c r="F52" s="26">
        <v>5</v>
      </c>
      <c r="G52" s="2">
        <v>0</v>
      </c>
      <c r="H52" s="10"/>
      <c r="I52" s="2">
        <f t="shared" si="4"/>
        <v>0</v>
      </c>
      <c r="J52" s="29">
        <f t="shared" ref="J52:J57" si="8">F52*G52</f>
        <v>0</v>
      </c>
      <c r="K52" s="2">
        <f t="shared" ref="K52:K57" si="9">F52*I52</f>
        <v>0</v>
      </c>
      <c r="L52" s="49"/>
      <c r="M52" s="7"/>
    </row>
    <row r="53" spans="1:13" ht="30">
      <c r="A53" s="26">
        <v>2</v>
      </c>
      <c r="B53" s="60" t="s">
        <v>59</v>
      </c>
      <c r="C53" s="1"/>
      <c r="D53" s="1"/>
      <c r="E53" s="1" t="s">
        <v>44</v>
      </c>
      <c r="F53" s="26">
        <v>3</v>
      </c>
      <c r="G53" s="2">
        <v>0</v>
      </c>
      <c r="H53" s="10"/>
      <c r="I53" s="2">
        <f t="shared" si="4"/>
        <v>0</v>
      </c>
      <c r="J53" s="29">
        <f t="shared" si="8"/>
        <v>0</v>
      </c>
      <c r="K53" s="2">
        <f t="shared" si="9"/>
        <v>0</v>
      </c>
      <c r="L53" s="49"/>
      <c r="M53" s="4"/>
    </row>
    <row r="54" spans="1:13" ht="30">
      <c r="A54" s="26">
        <v>3</v>
      </c>
      <c r="B54" s="60" t="s">
        <v>46</v>
      </c>
      <c r="C54" s="1"/>
      <c r="D54" s="1"/>
      <c r="E54" s="1" t="s">
        <v>44</v>
      </c>
      <c r="F54" s="26">
        <v>5</v>
      </c>
      <c r="G54" s="2">
        <v>0</v>
      </c>
      <c r="H54" s="10"/>
      <c r="I54" s="2">
        <f t="shared" si="4"/>
        <v>0</v>
      </c>
      <c r="J54" s="29">
        <f t="shared" si="8"/>
        <v>0</v>
      </c>
      <c r="K54" s="2">
        <f t="shared" si="9"/>
        <v>0</v>
      </c>
      <c r="L54" s="49"/>
      <c r="M54" s="4"/>
    </row>
    <row r="55" spans="1:13" ht="27" customHeight="1">
      <c r="A55" s="26">
        <v>4</v>
      </c>
      <c r="B55" s="65" t="s">
        <v>20</v>
      </c>
      <c r="C55" s="26"/>
      <c r="D55" s="26"/>
      <c r="E55" s="26" t="s">
        <v>44</v>
      </c>
      <c r="F55" s="26">
        <v>4</v>
      </c>
      <c r="G55" s="2">
        <v>0</v>
      </c>
      <c r="H55" s="10"/>
      <c r="I55" s="2">
        <f t="shared" si="4"/>
        <v>0</v>
      </c>
      <c r="J55" s="29">
        <f t="shared" si="8"/>
        <v>0</v>
      </c>
      <c r="K55" s="2">
        <f t="shared" si="9"/>
        <v>0</v>
      </c>
      <c r="L55" s="49"/>
      <c r="M55" s="4"/>
    </row>
    <row r="56" spans="1:13" ht="27" customHeight="1">
      <c r="A56" s="26">
        <v>5</v>
      </c>
      <c r="B56" s="65" t="s">
        <v>21</v>
      </c>
      <c r="C56" s="26"/>
      <c r="D56" s="26"/>
      <c r="E56" s="26" t="s">
        <v>44</v>
      </c>
      <c r="F56" s="26">
        <v>8</v>
      </c>
      <c r="G56" s="2">
        <v>0</v>
      </c>
      <c r="H56" s="10"/>
      <c r="I56" s="2">
        <f t="shared" si="4"/>
        <v>0</v>
      </c>
      <c r="J56" s="29">
        <f t="shared" si="8"/>
        <v>0</v>
      </c>
      <c r="K56" s="2">
        <f t="shared" si="9"/>
        <v>0</v>
      </c>
      <c r="L56" s="49"/>
      <c r="M56" s="4"/>
    </row>
    <row r="57" spans="1:13" ht="27" customHeight="1" thickBot="1">
      <c r="A57" s="26">
        <v>6</v>
      </c>
      <c r="B57" s="65" t="s">
        <v>22</v>
      </c>
      <c r="C57" s="26"/>
      <c r="D57" s="26"/>
      <c r="E57" s="26" t="s">
        <v>44</v>
      </c>
      <c r="F57" s="26">
        <v>6</v>
      </c>
      <c r="G57" s="2">
        <v>0</v>
      </c>
      <c r="H57" s="10"/>
      <c r="I57" s="2">
        <f t="shared" si="4"/>
        <v>0</v>
      </c>
      <c r="J57" s="29">
        <f t="shared" si="8"/>
        <v>0</v>
      </c>
      <c r="K57" s="2">
        <f t="shared" si="9"/>
        <v>0</v>
      </c>
      <c r="L57" s="57"/>
      <c r="M57" s="4"/>
    </row>
    <row r="58" spans="1:13" ht="27.75" customHeight="1" thickBot="1">
      <c r="A58" s="52"/>
      <c r="B58" s="54" t="s">
        <v>35</v>
      </c>
      <c r="C58" s="53"/>
      <c r="D58" s="14"/>
      <c r="E58" s="1"/>
      <c r="F58" s="27"/>
      <c r="G58" s="38"/>
      <c r="H58" s="44"/>
      <c r="I58" s="21"/>
      <c r="J58" s="56">
        <f>SUM(J52:J57)</f>
        <v>0</v>
      </c>
      <c r="K58" s="56">
        <f>SUM(K52:K57)</f>
        <v>0</v>
      </c>
      <c r="L58" s="15"/>
      <c r="M58" s="4"/>
    </row>
    <row r="59" spans="1:13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8"/>
      <c r="L59" s="15"/>
      <c r="M59" s="4"/>
    </row>
    <row r="60" spans="1:13">
      <c r="A60" s="26"/>
      <c r="B60" s="20" t="s">
        <v>40</v>
      </c>
      <c r="C60" s="1"/>
      <c r="D60" s="1"/>
      <c r="E60" s="1"/>
      <c r="F60" s="26"/>
      <c r="G60" s="2"/>
      <c r="H60" s="10"/>
      <c r="I60" s="2"/>
      <c r="J60" s="29"/>
      <c r="K60" s="2"/>
      <c r="L60" s="57"/>
      <c r="M60" s="4"/>
    </row>
    <row r="61" spans="1:13" ht="45">
      <c r="A61" s="26">
        <v>1</v>
      </c>
      <c r="B61" s="60" t="s">
        <v>74</v>
      </c>
      <c r="C61" s="1"/>
      <c r="D61" s="1"/>
      <c r="E61" s="1" t="s">
        <v>44</v>
      </c>
      <c r="F61" s="26">
        <v>5</v>
      </c>
      <c r="G61" s="2">
        <v>0</v>
      </c>
      <c r="H61" s="10"/>
      <c r="I61" s="2">
        <f t="shared" si="4"/>
        <v>0</v>
      </c>
      <c r="J61" s="29">
        <f t="shared" ref="J61:J66" si="10">F61*G61</f>
        <v>0</v>
      </c>
      <c r="K61" s="2">
        <f t="shared" ref="K61:K67" si="11">F61*I61</f>
        <v>0</v>
      </c>
      <c r="L61" s="49"/>
      <c r="M61" s="7"/>
    </row>
    <row r="62" spans="1:13" ht="45">
      <c r="A62" s="26">
        <v>2</v>
      </c>
      <c r="B62" s="60" t="s">
        <v>105</v>
      </c>
      <c r="C62" s="1"/>
      <c r="D62" s="1"/>
      <c r="E62" s="1" t="s">
        <v>44</v>
      </c>
      <c r="F62" s="26">
        <v>100</v>
      </c>
      <c r="G62" s="2">
        <v>0</v>
      </c>
      <c r="H62" s="10"/>
      <c r="I62" s="2">
        <f t="shared" si="4"/>
        <v>0</v>
      </c>
      <c r="J62" s="29">
        <f t="shared" si="10"/>
        <v>0</v>
      </c>
      <c r="K62" s="2">
        <f t="shared" si="11"/>
        <v>0</v>
      </c>
      <c r="L62" s="49"/>
      <c r="M62" s="4"/>
    </row>
    <row r="63" spans="1:13" ht="30">
      <c r="A63" s="26">
        <v>3</v>
      </c>
      <c r="B63" s="60" t="s">
        <v>77</v>
      </c>
      <c r="C63" s="1"/>
      <c r="D63" s="1"/>
      <c r="E63" s="1" t="s">
        <v>44</v>
      </c>
      <c r="F63" s="26">
        <v>2</v>
      </c>
      <c r="G63" s="2">
        <v>0</v>
      </c>
      <c r="H63" s="10"/>
      <c r="I63" s="2">
        <f t="shared" si="4"/>
        <v>0</v>
      </c>
      <c r="J63" s="29">
        <f t="shared" si="10"/>
        <v>0</v>
      </c>
      <c r="K63" s="2">
        <f t="shared" si="11"/>
        <v>0</v>
      </c>
      <c r="L63" s="49"/>
      <c r="M63" s="4"/>
    </row>
    <row r="64" spans="1:13" ht="30">
      <c r="A64" s="26">
        <v>4</v>
      </c>
      <c r="B64" s="60" t="s">
        <v>75</v>
      </c>
      <c r="C64" s="1"/>
      <c r="D64" s="1"/>
      <c r="E64" s="1" t="s">
        <v>44</v>
      </c>
      <c r="F64" s="26">
        <v>10</v>
      </c>
      <c r="G64" s="2">
        <v>0</v>
      </c>
      <c r="H64" s="10"/>
      <c r="I64" s="2">
        <f t="shared" si="4"/>
        <v>0</v>
      </c>
      <c r="J64" s="29">
        <f t="shared" si="10"/>
        <v>0</v>
      </c>
      <c r="K64" s="2">
        <f t="shared" si="11"/>
        <v>0</v>
      </c>
      <c r="L64" s="49"/>
      <c r="M64" s="4"/>
    </row>
    <row r="65" spans="1:13" ht="30">
      <c r="A65" s="26">
        <v>5</v>
      </c>
      <c r="B65" s="60" t="s">
        <v>96</v>
      </c>
      <c r="C65" s="1"/>
      <c r="D65" s="1"/>
      <c r="E65" s="1" t="s">
        <v>44</v>
      </c>
      <c r="F65" s="26">
        <v>2</v>
      </c>
      <c r="G65" s="2">
        <v>0</v>
      </c>
      <c r="H65" s="10"/>
      <c r="I65" s="2">
        <f t="shared" si="4"/>
        <v>0</v>
      </c>
      <c r="J65" s="29">
        <f t="shared" si="10"/>
        <v>0</v>
      </c>
      <c r="K65" s="2">
        <f t="shared" si="11"/>
        <v>0</v>
      </c>
      <c r="L65" s="49"/>
      <c r="M65" s="4"/>
    </row>
    <row r="66" spans="1:13" ht="45">
      <c r="A66" s="26">
        <v>6</v>
      </c>
      <c r="B66" s="60" t="s">
        <v>97</v>
      </c>
      <c r="C66" s="1"/>
      <c r="D66" s="1"/>
      <c r="E66" s="1" t="s">
        <v>44</v>
      </c>
      <c r="F66" s="26">
        <v>2</v>
      </c>
      <c r="G66" s="2">
        <v>0</v>
      </c>
      <c r="H66" s="10"/>
      <c r="I66" s="2">
        <f t="shared" si="4"/>
        <v>0</v>
      </c>
      <c r="J66" s="29">
        <f t="shared" si="10"/>
        <v>0</v>
      </c>
      <c r="K66" s="2">
        <f t="shared" si="11"/>
        <v>0</v>
      </c>
      <c r="L66" s="49"/>
      <c r="M66" s="4"/>
    </row>
    <row r="67" spans="1:13" ht="45.75" thickBot="1">
      <c r="A67" s="26">
        <v>7</v>
      </c>
      <c r="B67" s="60" t="s">
        <v>78</v>
      </c>
      <c r="C67" s="1"/>
      <c r="D67" s="1"/>
      <c r="E67" s="1" t="s">
        <v>44</v>
      </c>
      <c r="F67" s="26">
        <v>2</v>
      </c>
      <c r="G67" s="2">
        <v>0</v>
      </c>
      <c r="H67" s="10"/>
      <c r="I67" s="2">
        <f>G67*(1+H67)</f>
        <v>0</v>
      </c>
      <c r="J67" s="29">
        <f>I67*F67</f>
        <v>0</v>
      </c>
      <c r="K67" s="2">
        <f t="shared" si="11"/>
        <v>0</v>
      </c>
      <c r="L67" s="57"/>
      <c r="M67" s="4"/>
    </row>
    <row r="68" spans="1:13" ht="27.75" customHeight="1" thickBot="1">
      <c r="A68" s="52"/>
      <c r="B68" s="54" t="s">
        <v>35</v>
      </c>
      <c r="C68" s="53"/>
      <c r="D68" s="14"/>
      <c r="E68" s="1"/>
      <c r="F68" s="27"/>
      <c r="G68" s="38"/>
      <c r="H68" s="44"/>
      <c r="I68" s="21"/>
      <c r="J68" s="56">
        <f>SUM(J61:J67)</f>
        <v>0</v>
      </c>
      <c r="K68" s="56">
        <f>SUM(K61:K67)</f>
        <v>0</v>
      </c>
      <c r="L68" s="15"/>
      <c r="M68" s="4"/>
    </row>
    <row r="69" spans="1:13">
      <c r="A69" s="76"/>
      <c r="B69" s="77"/>
      <c r="C69" s="77"/>
      <c r="D69" s="77"/>
      <c r="E69" s="77"/>
      <c r="F69" s="77"/>
      <c r="G69" s="77"/>
      <c r="H69" s="77"/>
      <c r="I69" s="77"/>
      <c r="J69" s="77"/>
      <c r="K69" s="78"/>
      <c r="L69" s="15"/>
      <c r="M69" s="4"/>
    </row>
    <row r="70" spans="1:13">
      <c r="A70" s="26"/>
      <c r="B70" s="20" t="s">
        <v>41</v>
      </c>
      <c r="C70" s="1"/>
      <c r="D70" s="1"/>
      <c r="E70" s="1"/>
      <c r="F70" s="26"/>
      <c r="G70" s="2"/>
      <c r="H70" s="10"/>
      <c r="I70" s="2"/>
      <c r="J70" s="29"/>
      <c r="K70" s="2"/>
      <c r="L70" s="49"/>
      <c r="M70" s="4"/>
    </row>
    <row r="71" spans="1:13" ht="30">
      <c r="A71" s="26">
        <v>1</v>
      </c>
      <c r="B71" s="66" t="s">
        <v>82</v>
      </c>
      <c r="C71" s="9"/>
      <c r="D71" s="9"/>
      <c r="E71" s="9" t="s">
        <v>44</v>
      </c>
      <c r="F71" s="47">
        <v>1</v>
      </c>
      <c r="G71" s="2">
        <v>0</v>
      </c>
      <c r="H71" s="10"/>
      <c r="I71" s="2">
        <f t="shared" si="4"/>
        <v>0</v>
      </c>
      <c r="J71" s="29">
        <f>F71*G71</f>
        <v>0</v>
      </c>
      <c r="K71" s="2">
        <f>F71*I71</f>
        <v>0</v>
      </c>
      <c r="L71" s="49"/>
      <c r="M71" s="7"/>
    </row>
    <row r="72" spans="1:13" ht="30">
      <c r="A72" s="9">
        <v>2</v>
      </c>
      <c r="B72" s="66" t="s">
        <v>83</v>
      </c>
      <c r="C72" s="9"/>
      <c r="D72" s="9"/>
      <c r="E72" s="9" t="s">
        <v>44</v>
      </c>
      <c r="F72" s="47">
        <v>2</v>
      </c>
      <c r="G72" s="2">
        <v>0</v>
      </c>
      <c r="H72" s="10"/>
      <c r="I72" s="2">
        <f t="shared" si="4"/>
        <v>0</v>
      </c>
      <c r="J72" s="29">
        <f>F72*G72</f>
        <v>0</v>
      </c>
      <c r="K72" s="2">
        <f>F72*I72</f>
        <v>0</v>
      </c>
      <c r="L72" s="49"/>
      <c r="M72" s="4"/>
    </row>
    <row r="73" spans="1:13" ht="45">
      <c r="A73" s="26">
        <v>3</v>
      </c>
      <c r="B73" s="66" t="s">
        <v>84</v>
      </c>
      <c r="C73" s="9"/>
      <c r="D73" s="9"/>
      <c r="E73" s="9" t="s">
        <v>44</v>
      </c>
      <c r="F73" s="47">
        <v>2</v>
      </c>
      <c r="G73" s="2">
        <v>0</v>
      </c>
      <c r="H73" s="10"/>
      <c r="I73" s="2">
        <f t="shared" si="4"/>
        <v>0</v>
      </c>
      <c r="J73" s="29">
        <f>F73*G73</f>
        <v>0</v>
      </c>
      <c r="K73" s="2">
        <f>F73*I73</f>
        <v>0</v>
      </c>
      <c r="L73" s="24"/>
      <c r="M73" s="4"/>
    </row>
    <row r="74" spans="1:13" ht="30.75" thickBot="1">
      <c r="A74" s="9">
        <v>4</v>
      </c>
      <c r="B74" s="60" t="s">
        <v>85</v>
      </c>
      <c r="C74" s="1"/>
      <c r="D74" s="1"/>
      <c r="E74" s="9" t="s">
        <v>44</v>
      </c>
      <c r="F74" s="47">
        <v>2</v>
      </c>
      <c r="G74" s="2">
        <v>0</v>
      </c>
      <c r="H74" s="10"/>
      <c r="I74" s="2">
        <f t="shared" si="4"/>
        <v>0</v>
      </c>
      <c r="J74" s="29">
        <f>F74*G74</f>
        <v>0</v>
      </c>
      <c r="K74" s="2">
        <f>F74*I74</f>
        <v>0</v>
      </c>
      <c r="L74" s="49"/>
      <c r="M74" s="4"/>
    </row>
    <row r="75" spans="1:13" ht="27.75" customHeight="1" thickBot="1">
      <c r="A75" s="52"/>
      <c r="B75" s="54" t="s">
        <v>35</v>
      </c>
      <c r="C75" s="53"/>
      <c r="D75" s="14"/>
      <c r="E75" s="1"/>
      <c r="F75" s="27"/>
      <c r="G75" s="38"/>
      <c r="H75" s="44"/>
      <c r="I75" s="21"/>
      <c r="J75" s="56">
        <f>SUM(J71:J74)</f>
        <v>0</v>
      </c>
      <c r="K75" s="56">
        <f>SUM(K71:K74)</f>
        <v>0</v>
      </c>
      <c r="L75" s="15"/>
      <c r="M75" s="4"/>
    </row>
    <row r="76" spans="1:13">
      <c r="A76" s="76"/>
      <c r="B76" s="77"/>
      <c r="C76" s="77"/>
      <c r="D76" s="77"/>
      <c r="E76" s="77"/>
      <c r="F76" s="77"/>
      <c r="G76" s="77"/>
      <c r="H76" s="77"/>
      <c r="I76" s="77"/>
      <c r="J76" s="77"/>
      <c r="K76" s="78"/>
      <c r="L76" s="15"/>
      <c r="M76" s="4"/>
    </row>
    <row r="77" spans="1:13">
      <c r="A77" s="9"/>
      <c r="B77" s="20" t="s">
        <v>42</v>
      </c>
      <c r="C77" s="1"/>
      <c r="D77" s="1"/>
      <c r="E77" s="1"/>
      <c r="F77" s="26"/>
      <c r="G77" s="2"/>
      <c r="H77" s="10"/>
      <c r="I77" s="2"/>
      <c r="J77" s="30"/>
      <c r="K77" s="17"/>
      <c r="L77" s="58"/>
      <c r="M77" s="4"/>
    </row>
    <row r="78" spans="1:13" ht="27" customHeight="1">
      <c r="A78" s="26">
        <v>1</v>
      </c>
      <c r="B78" s="67" t="s">
        <v>69</v>
      </c>
      <c r="C78" s="26"/>
      <c r="D78" s="26"/>
      <c r="E78" s="1" t="s">
        <v>44</v>
      </c>
      <c r="F78" s="1">
        <v>9</v>
      </c>
      <c r="G78" s="2">
        <v>0</v>
      </c>
      <c r="H78" s="10"/>
      <c r="I78" s="2">
        <f>G78*(1+H78)</f>
        <v>0</v>
      </c>
      <c r="J78" s="29">
        <f>G78*F78</f>
        <v>0</v>
      </c>
      <c r="K78" s="2">
        <f>I78*F78</f>
        <v>0</v>
      </c>
      <c r="L78" s="49"/>
      <c r="M78" s="7"/>
    </row>
    <row r="79" spans="1:13" ht="27" customHeight="1">
      <c r="A79" s="1">
        <v>2</v>
      </c>
      <c r="B79" s="67" t="s">
        <v>71</v>
      </c>
      <c r="C79" s="26"/>
      <c r="D79" s="26"/>
      <c r="E79" s="1" t="s">
        <v>44</v>
      </c>
      <c r="F79" s="1">
        <v>7</v>
      </c>
      <c r="G79" s="2">
        <v>0</v>
      </c>
      <c r="H79" s="10"/>
      <c r="I79" s="2">
        <f>G79*(1+H79)</f>
        <v>0</v>
      </c>
      <c r="J79" s="29">
        <f>G79*F79</f>
        <v>0</v>
      </c>
      <c r="K79" s="2">
        <f>I79*F79</f>
        <v>0</v>
      </c>
      <c r="L79" s="49"/>
      <c r="M79" s="4"/>
    </row>
    <row r="80" spans="1:13" ht="27" customHeight="1">
      <c r="A80" s="26">
        <v>3</v>
      </c>
      <c r="B80" s="67" t="s">
        <v>87</v>
      </c>
      <c r="C80" s="26"/>
      <c r="D80" s="26"/>
      <c r="E80" s="26" t="s">
        <v>44</v>
      </c>
      <c r="F80" s="1">
        <v>7</v>
      </c>
      <c r="G80" s="2">
        <v>0</v>
      </c>
      <c r="H80" s="10"/>
      <c r="I80" s="2">
        <f>G80*(1+H80)</f>
        <v>0</v>
      </c>
      <c r="J80" s="29">
        <f>F80*G80</f>
        <v>0</v>
      </c>
      <c r="K80" s="2">
        <f>F80*I80</f>
        <v>0</v>
      </c>
      <c r="L80" s="49"/>
      <c r="M80" s="4"/>
    </row>
    <row r="81" spans="1:13" ht="27" customHeight="1" thickBot="1">
      <c r="A81" s="1">
        <v>4</v>
      </c>
      <c r="B81" s="67" t="s">
        <v>68</v>
      </c>
      <c r="C81" s="26"/>
      <c r="D81" s="26"/>
      <c r="E81" s="1" t="s">
        <v>44</v>
      </c>
      <c r="F81" s="26">
        <v>5</v>
      </c>
      <c r="G81" s="2">
        <v>0</v>
      </c>
      <c r="H81" s="10"/>
      <c r="I81" s="2">
        <f t="shared" si="4"/>
        <v>0</v>
      </c>
      <c r="J81" s="29">
        <f>F81*G81</f>
        <v>0</v>
      </c>
      <c r="K81" s="2">
        <f>F81*I81</f>
        <v>0</v>
      </c>
      <c r="L81" s="49"/>
      <c r="M81" s="4"/>
    </row>
    <row r="82" spans="1:13" ht="27.75" customHeight="1" thickBot="1">
      <c r="A82" s="52"/>
      <c r="B82" s="54" t="s">
        <v>35</v>
      </c>
      <c r="C82" s="53"/>
      <c r="D82" s="14"/>
      <c r="E82" s="1"/>
      <c r="F82" s="27"/>
      <c r="G82" s="38"/>
      <c r="H82" s="44"/>
      <c r="I82" s="21"/>
      <c r="J82" s="56">
        <f>SUM(J78:J81)</f>
        <v>0</v>
      </c>
      <c r="K82" s="56">
        <f>SUM(K78:K81)</f>
        <v>0</v>
      </c>
      <c r="L82" s="15"/>
      <c r="M82" s="4"/>
    </row>
    <row r="83" spans="1:13">
      <c r="A83" s="76"/>
      <c r="B83" s="77"/>
      <c r="C83" s="77"/>
      <c r="D83" s="77"/>
      <c r="E83" s="77"/>
      <c r="F83" s="77"/>
      <c r="G83" s="77"/>
      <c r="H83" s="77"/>
      <c r="I83" s="77"/>
      <c r="J83" s="77"/>
      <c r="K83" s="78"/>
      <c r="L83" s="15"/>
      <c r="M83" s="4"/>
    </row>
    <row r="84" spans="1:13">
      <c r="A84" s="26"/>
      <c r="B84" s="20" t="s">
        <v>43</v>
      </c>
      <c r="C84" s="1"/>
      <c r="D84" s="1"/>
      <c r="E84" s="1"/>
      <c r="F84" s="26"/>
      <c r="G84" s="2"/>
      <c r="H84" s="10"/>
      <c r="I84" s="2"/>
      <c r="J84" s="29"/>
      <c r="K84" s="2"/>
      <c r="L84" s="57"/>
      <c r="M84" s="4"/>
    </row>
    <row r="85" spans="1:13" ht="45">
      <c r="A85" s="26">
        <v>1</v>
      </c>
      <c r="B85" s="62" t="s">
        <v>63</v>
      </c>
      <c r="C85" s="1"/>
      <c r="D85" s="1"/>
      <c r="E85" s="1" t="s">
        <v>44</v>
      </c>
      <c r="F85" s="26">
        <v>3</v>
      </c>
      <c r="G85" s="2">
        <v>0</v>
      </c>
      <c r="H85" s="10"/>
      <c r="I85" s="2">
        <f t="shared" ref="I85:I92" si="12">G85*(1+H85)</f>
        <v>0</v>
      </c>
      <c r="J85" s="29">
        <f>F85*G85</f>
        <v>0</v>
      </c>
      <c r="K85" s="2">
        <f>F85*I85</f>
        <v>0</v>
      </c>
      <c r="L85" s="49"/>
      <c r="M85" s="7"/>
    </row>
    <row r="86" spans="1:13" ht="27" customHeight="1" thickBot="1">
      <c r="A86" s="26">
        <v>2</v>
      </c>
      <c r="B86" s="62" t="s">
        <v>64</v>
      </c>
      <c r="C86" s="1"/>
      <c r="D86" s="1"/>
      <c r="E86" s="1" t="s">
        <v>44</v>
      </c>
      <c r="F86" s="26">
        <v>1</v>
      </c>
      <c r="G86" s="2">
        <v>0</v>
      </c>
      <c r="H86" s="10"/>
      <c r="I86" s="2">
        <f>G86*(1+H86)</f>
        <v>0</v>
      </c>
      <c r="J86" s="29">
        <f>F86*G86</f>
        <v>0</v>
      </c>
      <c r="K86" s="2">
        <f>F86*I86</f>
        <v>0</v>
      </c>
      <c r="L86" s="49"/>
      <c r="M86" s="4"/>
    </row>
    <row r="87" spans="1:13" ht="27.75" customHeight="1" thickBot="1">
      <c r="A87" s="52"/>
      <c r="B87" s="54" t="s">
        <v>35</v>
      </c>
      <c r="C87" s="53"/>
      <c r="D87" s="14"/>
      <c r="E87" s="1"/>
      <c r="F87" s="27"/>
      <c r="G87" s="38"/>
      <c r="H87" s="44"/>
      <c r="I87" s="21"/>
      <c r="J87" s="56">
        <f>SUM(J85:J86)</f>
        <v>0</v>
      </c>
      <c r="K87" s="56">
        <f>SUM(K85:K86)</f>
        <v>0</v>
      </c>
      <c r="L87" s="15"/>
      <c r="M87" s="4"/>
    </row>
    <row r="88" spans="1:13">
      <c r="A88" s="76"/>
      <c r="B88" s="77"/>
      <c r="C88" s="77"/>
      <c r="D88" s="77"/>
      <c r="E88" s="77"/>
      <c r="F88" s="77"/>
      <c r="G88" s="77"/>
      <c r="H88" s="77"/>
      <c r="I88" s="77"/>
      <c r="J88" s="77"/>
      <c r="K88" s="78"/>
      <c r="L88" s="15"/>
      <c r="M88" s="4"/>
    </row>
    <row r="89" spans="1:13">
      <c r="A89" s="9"/>
      <c r="B89" s="68" t="s">
        <v>50</v>
      </c>
      <c r="C89" s="26"/>
      <c r="D89" s="26"/>
      <c r="E89" s="26"/>
      <c r="F89" s="26"/>
      <c r="G89" s="2"/>
      <c r="H89" s="10"/>
      <c r="I89" s="2"/>
      <c r="J89" s="29"/>
      <c r="K89" s="2"/>
      <c r="L89" s="57"/>
      <c r="M89" s="4"/>
    </row>
    <row r="90" spans="1:13" ht="27" customHeight="1">
      <c r="A90" s="26">
        <v>1</v>
      </c>
      <c r="B90" s="65" t="s">
        <v>76</v>
      </c>
      <c r="C90" s="26"/>
      <c r="D90" s="26"/>
      <c r="E90" s="1" t="s">
        <v>27</v>
      </c>
      <c r="F90" s="26">
        <v>2</v>
      </c>
      <c r="G90" s="2">
        <v>0</v>
      </c>
      <c r="H90" s="10"/>
      <c r="I90" s="2">
        <f t="shared" si="12"/>
        <v>0</v>
      </c>
      <c r="J90" s="29">
        <f>F90*G90</f>
        <v>0</v>
      </c>
      <c r="K90" s="2">
        <f>I90*F90</f>
        <v>0</v>
      </c>
      <c r="L90" s="49"/>
      <c r="M90" s="7"/>
    </row>
    <row r="91" spans="1:13" ht="27" customHeight="1">
      <c r="A91" s="26">
        <v>2</v>
      </c>
      <c r="B91" s="60" t="s">
        <v>23</v>
      </c>
      <c r="C91" s="1"/>
      <c r="D91" s="1"/>
      <c r="E91" s="1" t="s">
        <v>27</v>
      </c>
      <c r="F91" s="26">
        <v>50</v>
      </c>
      <c r="G91" s="2">
        <v>0</v>
      </c>
      <c r="H91" s="10"/>
      <c r="I91" s="2">
        <f t="shared" si="12"/>
        <v>0</v>
      </c>
      <c r="J91" s="29">
        <f>F91*G91</f>
        <v>0</v>
      </c>
      <c r="K91" s="2">
        <f>F91*I91</f>
        <v>0</v>
      </c>
      <c r="L91" s="49"/>
      <c r="M91" s="4"/>
    </row>
    <row r="92" spans="1:13" ht="27" customHeight="1" thickBot="1">
      <c r="A92" s="26">
        <v>3</v>
      </c>
      <c r="B92" s="60" t="s">
        <v>24</v>
      </c>
      <c r="C92" s="1"/>
      <c r="D92" s="1"/>
      <c r="E92" s="1" t="s">
        <v>27</v>
      </c>
      <c r="F92" s="26">
        <v>50</v>
      </c>
      <c r="G92" s="2">
        <v>0</v>
      </c>
      <c r="H92" s="10"/>
      <c r="I92" s="2">
        <f t="shared" si="12"/>
        <v>0</v>
      </c>
      <c r="J92" s="29">
        <f>F92*G92</f>
        <v>0</v>
      </c>
      <c r="K92" s="2">
        <f>F92*I92</f>
        <v>0</v>
      </c>
      <c r="L92" s="49"/>
      <c r="M92" s="4"/>
    </row>
    <row r="93" spans="1:13" ht="27.75" customHeight="1" thickBot="1">
      <c r="A93" s="52"/>
      <c r="B93" s="54" t="s">
        <v>35</v>
      </c>
      <c r="C93" s="53"/>
      <c r="D93" s="14"/>
      <c r="E93" s="1"/>
      <c r="F93" s="27"/>
      <c r="G93" s="38"/>
      <c r="H93" s="44"/>
      <c r="I93" s="21"/>
      <c r="J93" s="56">
        <f>SUM(J91:J92)</f>
        <v>0</v>
      </c>
      <c r="K93" s="56">
        <f>SUM(K91:K92)</f>
        <v>0</v>
      </c>
      <c r="L93" s="15"/>
      <c r="M93" s="4"/>
    </row>
    <row r="94" spans="1:13">
      <c r="A94" s="76"/>
      <c r="B94" s="77"/>
      <c r="C94" s="77"/>
      <c r="D94" s="77"/>
      <c r="E94" s="77"/>
      <c r="F94" s="77"/>
      <c r="G94" s="77"/>
      <c r="H94" s="77"/>
      <c r="I94" s="77"/>
      <c r="J94" s="77"/>
      <c r="K94" s="78"/>
      <c r="L94" s="15"/>
      <c r="M94" s="4"/>
    </row>
    <row r="95" spans="1:13">
      <c r="A95" s="26"/>
      <c r="B95" s="20" t="s">
        <v>51</v>
      </c>
      <c r="C95" s="1"/>
      <c r="D95" s="1"/>
      <c r="E95" s="1"/>
      <c r="F95" s="26"/>
      <c r="G95" s="2"/>
      <c r="H95" s="10"/>
      <c r="I95" s="2"/>
      <c r="J95" s="30"/>
      <c r="K95" s="17"/>
      <c r="L95" s="57"/>
      <c r="M95" s="4"/>
    </row>
    <row r="96" spans="1:13" ht="27" customHeight="1">
      <c r="A96" s="26">
        <v>1</v>
      </c>
      <c r="B96" s="69" t="s">
        <v>72</v>
      </c>
      <c r="C96" s="1"/>
      <c r="D96" s="1"/>
      <c r="E96" s="1" t="s">
        <v>44</v>
      </c>
      <c r="F96" s="26">
        <v>15</v>
      </c>
      <c r="G96" s="2">
        <v>0</v>
      </c>
      <c r="H96" s="10"/>
      <c r="I96" s="2">
        <f>G96*(1+H96)</f>
        <v>0</v>
      </c>
      <c r="J96" s="29">
        <f>G96*F96</f>
        <v>0</v>
      </c>
      <c r="K96" s="2">
        <f>I96*F96</f>
        <v>0</v>
      </c>
      <c r="L96" s="49"/>
      <c r="M96" s="7"/>
    </row>
    <row r="97" spans="1:13" ht="27" customHeight="1" thickBot="1">
      <c r="A97" s="26">
        <v>2</v>
      </c>
      <c r="B97" s="60" t="s">
        <v>104</v>
      </c>
      <c r="C97" s="1"/>
      <c r="D97" s="1"/>
      <c r="E97" s="26" t="s">
        <v>44</v>
      </c>
      <c r="F97" s="26">
        <v>5</v>
      </c>
      <c r="G97" s="2">
        <v>0</v>
      </c>
      <c r="H97" s="10"/>
      <c r="I97" s="2">
        <f>G97*(1+H97)</f>
        <v>0</v>
      </c>
      <c r="J97" s="29">
        <f>G97*F97</f>
        <v>0</v>
      </c>
      <c r="K97" s="2">
        <f>I97*F97</f>
        <v>0</v>
      </c>
      <c r="L97" s="49"/>
      <c r="M97" s="11"/>
    </row>
    <row r="98" spans="1:13" ht="27.75" customHeight="1" thickBot="1">
      <c r="A98" s="52"/>
      <c r="B98" s="54" t="s">
        <v>35</v>
      </c>
      <c r="C98" s="53"/>
      <c r="D98" s="14"/>
      <c r="E98" s="1"/>
      <c r="F98" s="27"/>
      <c r="G98" s="38"/>
      <c r="H98" s="44"/>
      <c r="I98" s="21"/>
      <c r="J98" s="56">
        <f>SUM(J96:J97)</f>
        <v>0</v>
      </c>
      <c r="K98" s="56">
        <f>SUM(K96:K97)</f>
        <v>0</v>
      </c>
      <c r="L98" s="15"/>
      <c r="M98" s="4"/>
    </row>
    <row r="99" spans="1:13">
      <c r="A99" s="76"/>
      <c r="B99" s="77"/>
      <c r="C99" s="77"/>
      <c r="D99" s="77"/>
      <c r="E99" s="77"/>
      <c r="F99" s="77"/>
      <c r="G99" s="77"/>
      <c r="H99" s="77"/>
      <c r="I99" s="77"/>
      <c r="J99" s="77"/>
      <c r="K99" s="78"/>
      <c r="L99" s="15"/>
      <c r="M99" s="4"/>
    </row>
    <row r="100" spans="1:13" ht="15.75" thickBot="1">
      <c r="A100" s="26"/>
      <c r="B100" s="20" t="s">
        <v>60</v>
      </c>
      <c r="C100" s="48"/>
      <c r="D100" s="48"/>
      <c r="E100" s="48"/>
      <c r="F100" s="26"/>
      <c r="G100" s="2"/>
      <c r="H100" s="10"/>
      <c r="I100" s="2"/>
      <c r="J100" s="35"/>
      <c r="K100" s="71"/>
      <c r="L100" s="57"/>
      <c r="M100" s="4"/>
    </row>
    <row r="101" spans="1:13" ht="58.5" customHeight="1" thickBot="1">
      <c r="A101" s="26">
        <v>1</v>
      </c>
      <c r="B101" s="67" t="s">
        <v>88</v>
      </c>
      <c r="C101" s="26"/>
      <c r="D101" s="26"/>
      <c r="E101" s="70" t="s">
        <v>111</v>
      </c>
      <c r="F101" s="26">
        <v>80</v>
      </c>
      <c r="G101" s="2">
        <v>0</v>
      </c>
      <c r="H101" s="10"/>
      <c r="I101" s="21">
        <f>G101*1.08</f>
        <v>0</v>
      </c>
      <c r="J101" s="55">
        <f>F101*G101</f>
        <v>0</v>
      </c>
      <c r="K101" s="64">
        <f>F101*I101</f>
        <v>0</v>
      </c>
      <c r="L101" s="49"/>
      <c r="M101" s="7"/>
    </row>
    <row r="102" spans="1:13">
      <c r="A102" s="76"/>
      <c r="B102" s="77"/>
      <c r="C102" s="77"/>
      <c r="D102" s="77"/>
      <c r="E102" s="77"/>
      <c r="F102" s="77"/>
      <c r="G102" s="77"/>
      <c r="H102" s="77"/>
      <c r="I102" s="77"/>
      <c r="J102" s="77"/>
      <c r="K102" s="78"/>
      <c r="L102" s="15"/>
      <c r="M102" s="4"/>
    </row>
    <row r="103" spans="1:13" ht="15.75" thickBot="1">
      <c r="A103" s="26"/>
      <c r="B103" s="20" t="s">
        <v>61</v>
      </c>
      <c r="C103" s="1"/>
      <c r="D103" s="1"/>
      <c r="E103" s="1"/>
      <c r="F103" s="26"/>
      <c r="G103" s="2"/>
      <c r="H103" s="10"/>
      <c r="I103" s="2"/>
      <c r="J103" s="35"/>
      <c r="K103" s="71"/>
      <c r="L103" s="57"/>
      <c r="M103" s="4"/>
    </row>
    <row r="104" spans="1:13" ht="27" customHeight="1" thickBot="1">
      <c r="A104" s="26">
        <v>1</v>
      </c>
      <c r="B104" s="66" t="s">
        <v>70</v>
      </c>
      <c r="C104" s="9"/>
      <c r="D104" s="9"/>
      <c r="E104" s="9" t="s">
        <v>44</v>
      </c>
      <c r="F104" s="47">
        <v>5</v>
      </c>
      <c r="G104" s="2">
        <v>0</v>
      </c>
      <c r="H104" s="10"/>
      <c r="I104" s="21">
        <f t="shared" ref="I104" si="13">G104*(1+H104)</f>
        <v>0</v>
      </c>
      <c r="J104" s="55">
        <f>F104*G104</f>
        <v>0</v>
      </c>
      <c r="K104" s="64">
        <f>F104*I104</f>
        <v>0</v>
      </c>
      <c r="L104" s="49"/>
      <c r="M104" s="7"/>
    </row>
    <row r="105" spans="1:13">
      <c r="A105" s="76"/>
      <c r="B105" s="77"/>
      <c r="C105" s="77"/>
      <c r="D105" s="77"/>
      <c r="E105" s="77"/>
      <c r="F105" s="77"/>
      <c r="G105" s="77"/>
      <c r="H105" s="77"/>
      <c r="I105" s="77"/>
      <c r="J105" s="77"/>
      <c r="K105" s="78"/>
      <c r="L105" s="15"/>
      <c r="M105" s="4"/>
    </row>
    <row r="106" spans="1:13" ht="15.75" thickBot="1">
      <c r="A106" s="9"/>
      <c r="B106" s="20" t="s">
        <v>62</v>
      </c>
      <c r="C106" s="1"/>
      <c r="D106" s="1"/>
      <c r="E106" s="1"/>
      <c r="F106" s="26"/>
      <c r="G106" s="2"/>
      <c r="H106" s="10"/>
      <c r="I106" s="2"/>
      <c r="J106" s="35"/>
      <c r="K106" s="71"/>
      <c r="L106" s="49"/>
      <c r="M106" s="4"/>
    </row>
    <row r="107" spans="1:13" ht="41.25" customHeight="1" thickBot="1">
      <c r="A107" s="26">
        <v>1</v>
      </c>
      <c r="B107" s="60" t="s">
        <v>18</v>
      </c>
      <c r="C107" s="1"/>
      <c r="D107" s="1"/>
      <c r="E107" s="1" t="s">
        <v>44</v>
      </c>
      <c r="F107" s="26">
        <v>1</v>
      </c>
      <c r="G107" s="2">
        <v>0</v>
      </c>
      <c r="H107" s="10"/>
      <c r="I107" s="21">
        <f>G107*(1+H107)</f>
        <v>0</v>
      </c>
      <c r="J107" s="55">
        <f>G107*F107</f>
        <v>0</v>
      </c>
      <c r="K107" s="64">
        <f>I107*F107</f>
        <v>0</v>
      </c>
      <c r="L107" s="58"/>
      <c r="M107" s="7"/>
    </row>
    <row r="108" spans="1:13">
      <c r="A108" s="76"/>
      <c r="B108" s="77"/>
      <c r="C108" s="77"/>
      <c r="D108" s="77"/>
      <c r="E108" s="77"/>
      <c r="F108" s="77"/>
      <c r="G108" s="77"/>
      <c r="H108" s="77"/>
      <c r="I108" s="77"/>
      <c r="J108" s="77"/>
      <c r="K108" s="78"/>
      <c r="L108" s="15"/>
      <c r="M108" s="4"/>
    </row>
    <row r="109" spans="1:13" ht="15.75" thickBot="1">
      <c r="A109" s="9"/>
      <c r="B109" s="20" t="s">
        <v>90</v>
      </c>
      <c r="C109" s="1"/>
      <c r="D109" s="1"/>
      <c r="E109" s="1"/>
      <c r="F109" s="26"/>
      <c r="G109" s="2"/>
      <c r="H109" s="10"/>
      <c r="I109" s="2"/>
      <c r="J109" s="37"/>
      <c r="K109" s="73"/>
      <c r="L109" s="49"/>
      <c r="M109" s="4"/>
    </row>
    <row r="110" spans="1:13" ht="75.75" thickBot="1">
      <c r="A110" s="26">
        <v>1</v>
      </c>
      <c r="B110" s="60" t="s">
        <v>15</v>
      </c>
      <c r="C110" s="1"/>
      <c r="D110" s="1"/>
      <c r="E110" s="1" t="s">
        <v>44</v>
      </c>
      <c r="F110" s="26">
        <v>10</v>
      </c>
      <c r="G110" s="2">
        <v>0</v>
      </c>
      <c r="H110" s="10"/>
      <c r="I110" s="21">
        <f>G110*(1+H110)</f>
        <v>0</v>
      </c>
      <c r="J110" s="72">
        <f>G110*F110</f>
        <v>0</v>
      </c>
      <c r="K110" s="74">
        <f>I110*F110</f>
        <v>0</v>
      </c>
      <c r="L110" s="58"/>
      <c r="M110" s="7"/>
    </row>
    <row r="111" spans="1:13">
      <c r="A111" s="76"/>
      <c r="B111" s="77"/>
      <c r="C111" s="77"/>
      <c r="D111" s="77"/>
      <c r="E111" s="77"/>
      <c r="F111" s="77"/>
      <c r="G111" s="77"/>
      <c r="H111" s="77"/>
      <c r="I111" s="77"/>
      <c r="J111" s="77"/>
      <c r="K111" s="78"/>
      <c r="L111" s="15"/>
      <c r="M111" s="4"/>
    </row>
    <row r="112" spans="1:13" ht="15.75" thickBot="1">
      <c r="A112" s="9"/>
      <c r="B112" s="20" t="s">
        <v>94</v>
      </c>
      <c r="C112" s="1"/>
      <c r="D112" s="1"/>
      <c r="E112" s="1"/>
      <c r="F112" s="26"/>
      <c r="G112" s="2"/>
      <c r="H112" s="10"/>
      <c r="I112" s="2"/>
      <c r="J112" s="37"/>
      <c r="K112" s="73"/>
      <c r="L112" s="49"/>
      <c r="M112" s="4"/>
    </row>
    <row r="113" spans="1:13" ht="27" customHeight="1" thickBot="1">
      <c r="A113" s="26">
        <v>1</v>
      </c>
      <c r="B113" s="60" t="s">
        <v>106</v>
      </c>
      <c r="C113" s="1"/>
      <c r="D113" s="1"/>
      <c r="E113" s="1" t="s">
        <v>44</v>
      </c>
      <c r="F113" s="26">
        <v>2</v>
      </c>
      <c r="G113" s="2">
        <v>0</v>
      </c>
      <c r="H113" s="10"/>
      <c r="I113" s="21">
        <f>G113*(1+H113)</f>
        <v>0</v>
      </c>
      <c r="J113" s="72">
        <f>F113*G113</f>
        <v>0</v>
      </c>
      <c r="K113" s="74">
        <f>F113*I113</f>
        <v>0</v>
      </c>
      <c r="L113" s="58"/>
      <c r="M113" s="4"/>
    </row>
    <row r="114" spans="1:13">
      <c r="A114" s="76"/>
      <c r="B114" s="77"/>
      <c r="C114" s="77"/>
      <c r="D114" s="77"/>
      <c r="E114" s="77"/>
      <c r="F114" s="77"/>
      <c r="G114" s="77"/>
      <c r="H114" s="77"/>
      <c r="I114" s="77"/>
      <c r="J114" s="77"/>
      <c r="K114" s="78"/>
      <c r="L114" s="15"/>
      <c r="M114" s="4"/>
    </row>
    <row r="115" spans="1:13" ht="15.75" thickBot="1">
      <c r="A115" s="9"/>
      <c r="B115" s="20" t="s">
        <v>95</v>
      </c>
      <c r="C115" s="1"/>
      <c r="D115" s="1"/>
      <c r="E115" s="1"/>
      <c r="F115" s="26"/>
      <c r="G115" s="2"/>
      <c r="H115" s="10"/>
      <c r="I115" s="2"/>
      <c r="J115" s="37"/>
      <c r="K115" s="73"/>
      <c r="L115" s="49"/>
      <c r="M115" s="4"/>
    </row>
    <row r="116" spans="1:13" ht="27" customHeight="1" thickBot="1">
      <c r="A116" s="26">
        <v>1</v>
      </c>
      <c r="B116" s="60" t="s">
        <v>55</v>
      </c>
      <c r="C116" s="1"/>
      <c r="D116" s="1"/>
      <c r="E116" s="1" t="s">
        <v>44</v>
      </c>
      <c r="F116" s="26">
        <v>1</v>
      </c>
      <c r="G116" s="22">
        <v>0</v>
      </c>
      <c r="H116" s="10"/>
      <c r="I116" s="21">
        <f>G116*1.08</f>
        <v>0</v>
      </c>
      <c r="J116" s="72">
        <f>F116*G116</f>
        <v>0</v>
      </c>
      <c r="K116" s="74">
        <f>F116*I116</f>
        <v>0</v>
      </c>
      <c r="L116" s="58"/>
      <c r="M116" s="4"/>
    </row>
    <row r="117" spans="1:13">
      <c r="A117" s="76"/>
      <c r="B117" s="77"/>
      <c r="C117" s="77"/>
      <c r="D117" s="77"/>
      <c r="E117" s="77"/>
      <c r="F117" s="77"/>
      <c r="G117" s="77"/>
      <c r="H117" s="77"/>
      <c r="I117" s="77"/>
      <c r="J117" s="77"/>
      <c r="K117" s="78"/>
      <c r="L117" s="15"/>
      <c r="M117" s="4"/>
    </row>
    <row r="118" spans="1:13" ht="15.75" thickBot="1">
      <c r="A118" s="9"/>
      <c r="B118" s="20" t="s">
        <v>107</v>
      </c>
      <c r="C118" s="1"/>
      <c r="D118" s="1"/>
      <c r="E118" s="1"/>
      <c r="F118" s="26"/>
      <c r="G118" s="2"/>
      <c r="H118" s="10"/>
      <c r="I118" s="2"/>
      <c r="J118" s="37"/>
      <c r="K118" s="73"/>
      <c r="L118" s="49"/>
      <c r="M118" s="4"/>
    </row>
    <row r="119" spans="1:13" ht="27" customHeight="1" thickBot="1">
      <c r="A119" s="26">
        <v>1</v>
      </c>
      <c r="B119" s="67" t="s">
        <v>81</v>
      </c>
      <c r="C119" s="26"/>
      <c r="D119" s="26"/>
      <c r="E119" s="26" t="s">
        <v>44</v>
      </c>
      <c r="F119" s="26">
        <v>2</v>
      </c>
      <c r="G119" s="2">
        <v>0</v>
      </c>
      <c r="H119" s="10"/>
      <c r="I119" s="21">
        <f>G119*(1+H119)</f>
        <v>0</v>
      </c>
      <c r="J119" s="72">
        <f>F119*G119</f>
        <v>0</v>
      </c>
      <c r="K119" s="74">
        <f>F119*I119</f>
        <v>0</v>
      </c>
      <c r="L119" s="58"/>
      <c r="M119" s="4"/>
    </row>
    <row r="120" spans="1:13">
      <c r="A120" s="24"/>
      <c r="B120" s="12"/>
      <c r="C120" s="24"/>
      <c r="D120" s="24"/>
      <c r="L120" s="57"/>
      <c r="M120" s="4"/>
    </row>
  </sheetData>
  <mergeCells count="32">
    <mergeCell ref="A15:K15"/>
    <mergeCell ref="A28:K28"/>
    <mergeCell ref="J4:J5"/>
    <mergeCell ref="K4:K5"/>
    <mergeCell ref="J6:J11"/>
    <mergeCell ref="K6:K11"/>
    <mergeCell ref="E4:E5"/>
    <mergeCell ref="F4:F5"/>
    <mergeCell ref="G4:G5"/>
    <mergeCell ref="H4:H5"/>
    <mergeCell ref="I4:I5"/>
    <mergeCell ref="E6:E11"/>
    <mergeCell ref="F6:F11"/>
    <mergeCell ref="G6:G11"/>
    <mergeCell ref="H6:H11"/>
    <mergeCell ref="I6:I11"/>
    <mergeCell ref="A31:K31"/>
    <mergeCell ref="A43:K43"/>
    <mergeCell ref="A50:K50"/>
    <mergeCell ref="A59:K59"/>
    <mergeCell ref="A69:K69"/>
    <mergeCell ref="A76:K76"/>
    <mergeCell ref="A83:K83"/>
    <mergeCell ref="A88:K88"/>
    <mergeCell ref="A94:K94"/>
    <mergeCell ref="A99:K99"/>
    <mergeCell ref="A117:K117"/>
    <mergeCell ref="A102:K102"/>
    <mergeCell ref="A105:K105"/>
    <mergeCell ref="A108:K108"/>
    <mergeCell ref="A111:K111"/>
    <mergeCell ref="A114:K114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&amp;C&amp;"-,Pogrubiony"FORMULARZ CENOWY&amp;R&amp;"-,Pogrubiony"SPRAWA 43/2022</oddHeader>
  </headerFooter>
  <rowBreaks count="4" manualBreakCount="4">
    <brk id="23" max="10" man="1"/>
    <brk id="42" max="10" man="1"/>
    <brk id="68" max="10" man="1"/>
    <brk id="93" max="10" man="1"/>
  </rowBreaks>
  <colBreaks count="1" manualBreakCount="1">
    <brk id="11" max="1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>
    <row r="1" spans="1:1">
      <c r="A1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2022-04-11T05:13:00Z</dcterms:modified>
</cp:coreProperties>
</file>