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ZADANIE1-14" sheetId="1" r:id="rId1"/>
  </sheets>
  <definedNames>
    <definedName name="Print_Area" localSheetId="0">'ZADANIE1-14'!$A$1:$M$77</definedName>
  </definedNames>
  <calcPr calcId="144525"/>
</workbook>
</file>

<file path=xl/calcChain.xml><?xml version="1.0" encoding="utf-8"?>
<calcChain xmlns="http://schemas.openxmlformats.org/spreadsheetml/2006/main">
  <c r="K74" i="1" l="1"/>
  <c r="K73" i="1"/>
  <c r="J74" i="1"/>
  <c r="L74" i="1" s="1"/>
  <c r="J73" i="1"/>
  <c r="L73" i="1" s="1"/>
  <c r="K71" i="1"/>
  <c r="J71" i="1"/>
  <c r="L71" i="1" s="1"/>
  <c r="K69" i="1"/>
  <c r="J69" i="1"/>
  <c r="L69" i="1" s="1"/>
  <c r="K67" i="1"/>
  <c r="J67" i="1"/>
  <c r="L67" i="1" s="1"/>
  <c r="K65" i="1"/>
  <c r="J65" i="1"/>
  <c r="L65" i="1" s="1"/>
  <c r="K54" i="1"/>
  <c r="K53" i="1"/>
  <c r="J54" i="1"/>
  <c r="L54" i="1" s="1"/>
  <c r="J53" i="1"/>
  <c r="L53" i="1" s="1"/>
  <c r="J58" i="1"/>
  <c r="L58" i="1" s="1"/>
  <c r="J59" i="1"/>
  <c r="J60" i="1"/>
  <c r="L60" i="1" s="1"/>
  <c r="J61" i="1"/>
  <c r="L61" i="1" s="1"/>
  <c r="J62" i="1"/>
  <c r="L62" i="1" s="1"/>
  <c r="J57" i="1"/>
  <c r="L57" i="1" s="1"/>
  <c r="K50" i="1"/>
  <c r="J50" i="1"/>
  <c r="L50" i="1" s="1"/>
  <c r="K47" i="1"/>
  <c r="K46" i="1"/>
  <c r="J47" i="1"/>
  <c r="L47" i="1" s="1"/>
  <c r="J46" i="1"/>
  <c r="L46" i="1" s="1"/>
  <c r="K40" i="1"/>
  <c r="J41" i="1"/>
  <c r="J42" i="1"/>
  <c r="L42" i="1" s="1"/>
  <c r="J43" i="1"/>
  <c r="L43" i="1" s="1"/>
  <c r="J40" i="1"/>
  <c r="L40" i="1" s="1"/>
  <c r="K32" i="1"/>
  <c r="J33" i="1"/>
  <c r="L33" i="1" s="1"/>
  <c r="J34" i="1"/>
  <c r="L34" i="1" s="1"/>
  <c r="J35" i="1"/>
  <c r="L35" i="1" s="1"/>
  <c r="J36" i="1"/>
  <c r="L36" i="1" s="1"/>
  <c r="J37" i="1"/>
  <c r="J32" i="1"/>
  <c r="L32" i="1" s="1"/>
  <c r="J27" i="1"/>
  <c r="L27" i="1" s="1"/>
  <c r="J26" i="1"/>
  <c r="L26" i="1" s="1"/>
  <c r="J28" i="1"/>
  <c r="L28" i="1" s="1"/>
  <c r="J29" i="1"/>
  <c r="L29" i="1" s="1"/>
  <c r="J25" i="1"/>
  <c r="L25" i="1" s="1"/>
  <c r="K22" i="1"/>
  <c r="K21" i="1"/>
  <c r="K20" i="1"/>
  <c r="J21" i="1"/>
  <c r="L21" i="1" s="1"/>
  <c r="J22" i="1"/>
  <c r="L22" i="1" s="1"/>
  <c r="J20" i="1"/>
  <c r="L20" i="1" s="1"/>
  <c r="K6" i="1"/>
  <c r="J7" i="1"/>
  <c r="J8" i="1"/>
  <c r="J9" i="1"/>
  <c r="J10" i="1"/>
  <c r="L10" i="1" s="1"/>
  <c r="J11" i="1"/>
  <c r="L11" i="1" s="1"/>
  <c r="J12" i="1"/>
  <c r="L12" i="1" s="1"/>
  <c r="J13" i="1"/>
  <c r="L13" i="1" s="1"/>
  <c r="J14" i="1"/>
  <c r="L14" i="1" s="1"/>
  <c r="J15" i="1"/>
  <c r="L15" i="1" s="1"/>
  <c r="J16" i="1"/>
  <c r="J17" i="1"/>
  <c r="L17" i="1" s="1"/>
  <c r="J6" i="1"/>
  <c r="L6" i="1" s="1"/>
  <c r="L41" i="1"/>
  <c r="K41" i="1"/>
  <c r="K42" i="1"/>
  <c r="K43" i="1"/>
  <c r="K33" i="1"/>
  <c r="K34" i="1"/>
  <c r="K35" i="1"/>
  <c r="K36" i="1"/>
  <c r="L37" i="1"/>
  <c r="K37" i="1"/>
  <c r="K26" i="1"/>
  <c r="K27" i="1"/>
  <c r="K28" i="1"/>
  <c r="K29" i="1"/>
  <c r="K58" i="1"/>
  <c r="L59" i="1"/>
  <c r="K59" i="1"/>
  <c r="K60" i="1"/>
  <c r="K61" i="1"/>
  <c r="K62" i="1"/>
  <c r="K57" i="1"/>
  <c r="K25" i="1"/>
  <c r="L7" i="1"/>
  <c r="K7" i="1"/>
  <c r="L8" i="1"/>
  <c r="K8" i="1"/>
  <c r="L9" i="1"/>
  <c r="K9" i="1"/>
  <c r="K10" i="1"/>
  <c r="K11" i="1"/>
  <c r="K12" i="1"/>
  <c r="K13" i="1"/>
  <c r="K14" i="1"/>
  <c r="K15" i="1"/>
  <c r="L16" i="1"/>
  <c r="K16" i="1"/>
  <c r="K17" i="1"/>
  <c r="K63" i="1" l="1"/>
  <c r="L23" i="1"/>
  <c r="K23" i="1"/>
  <c r="K48" i="1"/>
  <c r="L63" i="1"/>
  <c r="K55" i="1"/>
  <c r="L30" i="1"/>
  <c r="L75" i="1"/>
  <c r="K30" i="1"/>
  <c r="K38" i="1"/>
  <c r="L18" i="1"/>
  <c r="K18" i="1"/>
  <c r="K44" i="1"/>
  <c r="K75" i="1"/>
  <c r="L38" i="1"/>
  <c r="L44" i="1"/>
  <c r="L48" i="1"/>
  <c r="L55" i="1"/>
</calcChain>
</file>

<file path=xl/sharedStrings.xml><?xml version="1.0" encoding="utf-8"?>
<sst xmlns="http://schemas.openxmlformats.org/spreadsheetml/2006/main" count="162" uniqueCount="110">
  <si>
    <t>L.p</t>
  </si>
  <si>
    <t>Nazwa materiału</t>
  </si>
  <si>
    <t>Wielkość</t>
  </si>
  <si>
    <t>J.M</t>
  </si>
  <si>
    <t>Ilość ofer.</t>
  </si>
  <si>
    <t>Cena netto</t>
  </si>
  <si>
    <t xml:space="preserve"> % VAT</t>
  </si>
  <si>
    <t>Cena brutto</t>
  </si>
  <si>
    <t>Wartość netto</t>
  </si>
  <si>
    <t>Wartość brutto</t>
  </si>
  <si>
    <t>Uwagi</t>
  </si>
  <si>
    <t>szt</t>
  </si>
  <si>
    <t>Cewnik Couvelaire'a bez balonu z PCV</t>
  </si>
  <si>
    <t>CH 18-24</t>
  </si>
  <si>
    <t xml:space="preserve">ZADANIE 1 </t>
  </si>
  <si>
    <t>CH 8-24</t>
  </si>
  <si>
    <t>CH 12</t>
  </si>
  <si>
    <t>CH 10</t>
  </si>
  <si>
    <t>Cewnik Foleya trojdrożny silikolateksowy, z dwoma bocznymi, szeregowymi, dużymi, owalnymi otworami drenującymi, pojemność balonu 30-50ml.</t>
  </si>
  <si>
    <t>CH18-22</t>
  </si>
  <si>
    <t>CH 3-8</t>
  </si>
  <si>
    <t xml:space="preserve">2 ZADANIE </t>
  </si>
  <si>
    <t>Zestaw do szynowania wewnętrznego moczowodów 4,7 F 26 cm i 28 cm; 6F i 7F 24 do 28 cm; Skład zestawu: cewnik PIGTAIL podwójnie zagięty otwarty-otwarty, średnica pętli pęcherzowej 2 cm, prowadnik od 0.035" do 0.038", popychacz  dł. conajmniej 50 cm. Możliwość przechowywania w moczowodzie do 6 miesięcy. Zestaw jednorazowy, pakowany łącznie.</t>
  </si>
  <si>
    <t>4.7 Fr do 7 Fr/24 do 28 cm</t>
  </si>
  <si>
    <t>Zestaw do szynowania wewnętrznego moczowodów od 4.7 Fr do 6 Fr i dł 24 do 28 cm.  Skład zestawu: cewnik PIGTAIL podwójnie zagięty otwarty-zamknięty, średnica pętli pęcherzowej 2 cm, prowadnik 0.035" do 0.038", popychacz dł. conajmniej 50 cm, system blokujący. Możliwość przechowywania w moczowodzie do 6 miesięcy. Zestaw jednorazowy, sterylny, pakowany łącznie.</t>
  </si>
  <si>
    <t>4.7 Fr do 6 Fr/24 do 28 cm</t>
  </si>
  <si>
    <t xml:space="preserve">Zestaw do szynowania wewnętrznego moczowodów otwarty-otwarty 6 Fr 26 cm ,  cewnik PIGTAIL podwójnie zagięty otwarty-otwarty, średnica pętli pęcherzowej 2 cm, prowadnik od 0.035" do 0.038", popychacz  dł. conajmniej 50 cm. Możliwość przechowywania w moczowodzie do 6 miesięcy. Zestaw jednorazowy, pakowany łącznie.
Koniec bliższy DJ zaopatrzony w nitkę . </t>
  </si>
  <si>
    <t>6 Fr/ 26 cm</t>
  </si>
  <si>
    <t>dł. 145 cm</t>
  </si>
  <si>
    <t>RAZEM</t>
  </si>
  <si>
    <t>Koszulka dostępu moczowodowego do zabiegów giętkiej ureterorenoskopii, hydrofilna, odporna na zniekształcenia, pokryta warstwą hydrofilnego polimeru wewnątrz oraz na zewnątrz, widoczne w promieniach RTG</t>
  </si>
  <si>
    <t>9,5Fr/11,5Fr i 10,7Fr/12,7Fr i 12Fr/14Fr dł. 35 cm i 45cm</t>
  </si>
  <si>
    <t>Nitinolowy koszyk do przechwytywania  złogów z dróg moczowych, bezkońcówkowy, w kszatłcie chwytaka z mechanizmem otwierającym, 4 drutowy</t>
  </si>
  <si>
    <t>1,7Fr i 2,2Fr, dł. 115 cm, rozmiar koszyka 8 mm</t>
  </si>
  <si>
    <t>Jednorazowy zestaw do ręcznej irygacji w kształcie walca do zabiegów giętkie ureterorenoskopii</t>
  </si>
  <si>
    <t>szt.</t>
  </si>
  <si>
    <t>Prowadniki wiodące czarne obustronnie giętkie z jedną końcówką zagiętą 3 cm drugą prostą 3 c z nieruchomym nitynolowym rdzeniem sztywnym, widoczne w RTG, pokryty hydrofilnym polimerem</t>
  </si>
  <si>
    <t>0,35", długość 150 cm</t>
  </si>
  <si>
    <t>Nitinolowy ekstraktor złogów, atraumatyczny, powracający do piewotnego kształtu po odkształceniu, widoczny w RTG</t>
  </si>
  <si>
    <t>1,5Fr i 2,2Fr, długość 115 cm</t>
  </si>
  <si>
    <t>Cewnik dostępu moczowodowego posiadający dwa kanały robocze rozszerzający się od 6F do 10F o długości 50 cm z elastyczną końcówk. Pokryty warstwą hydrofilnego polimeru</t>
  </si>
  <si>
    <t>6/10F, długość 50 cm</t>
  </si>
  <si>
    <t>ZADANIE NR 8</t>
  </si>
  <si>
    <t>Nitinolowy extraktor kamieni przy PCNL z możliwością uwolnienia złogu</t>
  </si>
  <si>
    <t>10Fr/38cm</t>
  </si>
  <si>
    <t>Zestaw rozszerzacza moczowodu służący do rozszerzania moczowodu przed ureteroskopią i/lub usuwaniem złogów. Powłoka AQ z hydrofilowego polimeru</t>
  </si>
  <si>
    <t xml:space="preserve"> Zestaw o rozmiarch od 6 Fr do 18 Fr/ długości rozszerzadeł 60 cm  </t>
  </si>
  <si>
    <t>kpl</t>
  </si>
  <si>
    <t>Cewnik balonowy do poszerzania moczowodu, pokryty hydrofilna powłoką, stożkowa końcówka 5 Fr i  7 Fr, dł. cewnika  65 cm , dł balonu 4 cm , widoczny radiologicznie balon o wytrzymałości od 40 Psi do 60 Psi  , urządzenie do wypełniania balonu. Specjalny uchwyt z wtykiem zaciskowym stabilizujący prowadnik podczas wprowadzania rozszerzacza</t>
  </si>
  <si>
    <t>5 Fr do 7 Fr/ dł. cewnika 65 cm/ dł. balonu 4 cm</t>
  </si>
  <si>
    <t xml:space="preserve">Prowadnik stalowy do PCNL typu Amplatz , ultra sztywny z giętką końcówką pokryty PTFE </t>
  </si>
  <si>
    <t>.035” , 038” / 145 cm</t>
  </si>
  <si>
    <t>średnica 8,9,10 mm, długość 80, 100, 120, 200 mm</t>
  </si>
  <si>
    <t>długość 30-80 mm</t>
  </si>
  <si>
    <t>ZADANIE NR 3</t>
  </si>
  <si>
    <t>ZADANIE NR 4</t>
  </si>
  <si>
    <t>ZADANIE NR 5</t>
  </si>
  <si>
    <t>6 Fr - 26 cm</t>
  </si>
  <si>
    <t>W pełni giętki ureterorenoskop  jednokrotnego użytku do współpracy z włóknem laserowym Maksymalna średnica części roboczej endoskopu 9.2 Fr. Kanał roboczo-irygacyjny o średnicy min. 3.6 Fr  Kąt widzenia 90 stopni Długość robocza  650 mm ±5% Kąt wygięcia końcówki 270° góra i 270°. dół, Źródło światła LED z automatycznym i manualnym doborem natężenia wbudowane w końcówkę URS Kamera wbudowana w końcówkę URS Ostrość obrazu ustawiana automatycznie Dwa programowalne przyciski na rękojeści endoskopu umożliwiające: ustawienie balansu bieli, zrobienie zdjęcia podczas zabiegu, nagrywanie filmu z zabiegu, zamrożenie obrazu  Trójnik umożliwiający podłączenie płynu irygacyjnego oraz wprowadzenie włókna lasera do kanału roboczego z możliwością unieruchomienia w żądanym położeniu. Użyczenie konsoli do pracy z URS w cenie oferty. Przenośna konsola wyposażona w dotykowy ekran o przekątnej min. 12 cali i rozdzielczości min 1024x768.  Waga konsoli max 4,3 kg Wyjście HDMI umożliwiające podłączenie sygnału z URS do monitora zewnętrznego Konsola umożliwiająca zapis obrazów oraz video z przeprowadzanych procedur do pamięci (wbudowana pamięć 8 GB) oraz eksport na pamięć typu „pendrive” Cały endoskop łącznie z kablem oraz przyłączem do konsoli sterylny bez konieczności dezynfekcji/sterylizacji pomiędzy zabiegami Współpraca zaoferowanej konsoli z jednorazowym giętkim endoskopem dla pacjentów o wąskim moczowodzie, o maksymalnej średnicy części roboczej 7.5 Fr, kanał roboczo-irygacyjny min. 3.6 Fr</t>
  </si>
  <si>
    <t>średnica maks. 9.2 Fr dł. 650 mm</t>
  </si>
  <si>
    <t>Trójnik do łączenie dwóch cewników urologicznych z jednym workiem zbiorczym</t>
  </si>
  <si>
    <t>Jednorazowa igła punkcyjna do wykonania nefrostomii/drenażu nerki, 2-elementowa ze skośnym, osiowym ścięciem ułatwiającym punkcję</t>
  </si>
  <si>
    <t xml:space="preserve">Cewnik balonowy do przezcewkowego drenażu pęcherza moczowego. Końcówka typu Tiemann zakończona oliwką. Bardzo miękki, szerokie światło dające wysoką efektywność drenażu. Wykonany z czystego silikonu, dwudrożny, długość 43 cm. Balon 3ml - 10ml. </t>
  </si>
  <si>
    <t xml:space="preserve">Cewnik balonowy do przezcewkowego drenażu pęcherza moczowego. Końcówka typu Tiemann zakończona oliwką. Półsztywny, szerokie światło dające wysoką efektywność drenażu. Wykonany z czystego silikonu, transparentny z linią kontrastującą na całej długości, kontrastująca końcówka, dwudrożny, długość 41 cm (w rozmiarze Ch. 10 długość cewnika wynosi 31 cm). Balon 3ml - 10ml.   </t>
  </si>
  <si>
    <t>Trójdrożny cewnik balonowy do drenażu pęcherza moczowego z końcówką Dufour z linią kontrastującą w RTG na całej długości cewnika, końcówka widoczna w promieniach RTG, transparentny, wykonany z czystego silikonu, długość 43 cm</t>
  </si>
  <si>
    <t>Zestaw punkcyjny do nadłonowego drenażu pęcherza moczowego. Skład zestawu: Silikonowy cewnik do nadłonowego drenażu pęcherza moczowego ze zintegrowanym balonem. Atraumatyczna, centralnie otwarta końcówka z zaokrąglonymi krawędziami. Cewnik transparentny z kontrastującą linią RTG na całej długości cewnika łącznie z końcówką. Dwudrożny, dwa otwory drenujące, długość 43 cm. Łatwo rozrywalna kaniula ze specjalnym szlifem o długości 12 cm. Worek na mocz 2000 ml.</t>
  </si>
  <si>
    <t>Łącznik do połączenia z workiem na mocz, drugi koniec Luer-Lock, długość 15 cm</t>
  </si>
  <si>
    <t>Cewnik moczowodowy z końcówką typu Nelaton, skalowany co 1 cm, widoczny w RTG, z łącznikiem do strzykawki, mandryn metalowy, wykonany z poliuretanu, długość 70 cm</t>
  </si>
  <si>
    <t>17,5 G/ 18,5 cm</t>
  </si>
  <si>
    <t>90  cm / 0,035"</t>
  </si>
  <si>
    <t>Zestaw dwudrożny do irygacji  składa się z: dwóch kolców ze światłem  2,5 mm, komory kapania, zacisku rolkowego , zacisków oraz adapteru cewnika z rurką silikonową. Długość 200cm. Średnica rurki 4.95 mm. Zestaw może być używany pod ciśnieniem, aby pomóc w przepływie.</t>
  </si>
  <si>
    <t>Zestaw dwudrożny  do irygacji składa się z: dwóch kolców ze światłem o średnicy 8,6mm, komory kapania, zacisku rolkowego , zacisków oraz adapteru cewnika z rurką silikonową. Zestaw z kołnierzem zabezpieczającym. Długość 203cm.  Średnica rurki 7,05 mm.  Zestaw może być używany pod ciśnieniem, aby pomóc w przepływie.</t>
  </si>
  <si>
    <t>Zestaw do 2-stopniowej nefrostomii przezskórnej, igła punkcyjna 17,5 G / 1,30 mm dł. 200mm, prowadnica 0,038”, przedłużacz cewnika (śred. wew.) 1,00 mm / 0,039". Sklad: 
• 2-częściowa kaniula punkcyjna z widocznym w USG znacznikiem na końcówce (3 pierścienie) 17,5Ch, dł. 200mm
• Prowadnica sztywna, z giętką końcówką typu J w dyspenserze, z końcówką wprowadzającą, długość 800 mm
• Przedłużacz cewnika metalowy, długość 325 mm, plastikowy mandryn
• Cewnik poliuretanowy typu pigtail, widoczny w rtg, długość ok. 30 cm, otwór centralny, powłoka hydrożelowa, 6 otworów drenujących, nacięcia na trzonie do szwu mocującego, łącznik Luer-lock
• Kranik LL
• Adapter do worka na mocz (łącznik Luer-lock z lejkiem)
• 3 samoprzylepne etykiety do dokumentacji
• Sterylne, do jednorazowego użytku
• Nie zawierający lateksu</t>
  </si>
  <si>
    <t>CH 12-16</t>
  </si>
  <si>
    <t>CH 10-16</t>
  </si>
  <si>
    <t>CH 14</t>
  </si>
  <si>
    <t>Stent docewkowy samorozprężalny, szkielet nitinolowy, pokryty obustronnie warstwą polimeru (silikon z poliuretanem)  • Wysoka siła radialna w głównej części stentu i obniżona na końcach- mechanizm zapobiegający migracji. Wyposażony w 2 markery radiologiczne w części proksymalnej.</t>
  </si>
  <si>
    <t xml:space="preserve">Stent moczowodowy samorozprężalny, nitynolowy, pokrywany obustronnie warstwą polimeru(silikon i poliuretan), • Możliwość usuwania stentu poprzez mechanizm rozplatania stentu do formy taśmy, </t>
  </si>
  <si>
    <t>Zestaw do wewnetrznego szynowania moczowodu , uzywany w przypadkach zewnątrz pochodnej obstrukcji moczowodu , zestaw zawiera : 
- stent JJ 6 Fr 26 cm i 28 cm  będący mieszanką  metali szlachetnych w tym tytanu , stopu niklowo-kobaltowego oraz, chromowo-molibdenowego
- prostownik końcówki piqtail , 
- cieniodajny cewnik wprowadzający oraz koszulkę wprowadzającą 
stent spiralnie skręcony , 
możliwy do terminowego drenażu przez 12 miesięcy.</t>
  </si>
  <si>
    <t>CH 10- 14</t>
  </si>
  <si>
    <t>Cewnik silikonowy dwudrożny z otworem centralnym, bezlateksowy</t>
  </si>
  <si>
    <t>Cewnik balonowy do nefrostomii lub drenażu przezcewkowego z końcówką fletową dł 43cm rozmiar 12Ch- 20Ch wykonany z czystego silikonu 12CH – balon3-6ml ; 14Ch balon 3-8ml 16-20Ch balon 5-10ml</t>
  </si>
  <si>
    <t>Prowadnica LUNDERQUIST do nefrostomii z końcówką typu „J” z adapterem umożliwiającym obsługę jedną ręką dł 90cm Końcówka elastyczna 4 cm + półelastyczna 3 cm</t>
  </si>
  <si>
    <t>Zestaw do nefrostomii z cewnikiem silikonowym balonowym do drenażu kielichowego z rozrywalną koszulką. Zestaw składający się z:
• prowadnicy Lunderquist z końcówką typu J, o rozmiarze 0,035"/0,89 mm, dł. 90 cm;
• 2-elementowa igła ze skośnym, osiowym ścięciem ułatwiającym punkcję, średnica 1,3 mm (17,5 G), długość 18,5 cm;
• zestawu trzech poszerzaczy powięzi w rozmiarach: Ch.7/2,3 mm, Ch. 9/3 mm, Ch. 11/3,7 mm oraz czwartego poszerza w rozmiarze Ch. 13/4,3 mm z rozrywalną koszulką;
• silikonowego cewnika balonowego z dwoma dodatkowymi otworami nad balonem, z centralnie otwartym i krótkim, atraumatycznym zakończeniem cewnika z zaokrągloną krawędzią, ze zintegrowanym miękkim balonem, wyskalowany, widoczny w promieniach RTG. Cewnik w rozmiarze Ch. 12, wielkość balonu 5 ml;
• strzykawka z 10% roztworem gliceryny do napełniania silikonowych cewników balonowych</t>
  </si>
  <si>
    <t>ZADANIE 9</t>
  </si>
  <si>
    <t>CH 12-20</t>
  </si>
  <si>
    <t>Cewnik do nefrotomii do przez skórnego drenażu nerki z dodatkowym oczkiem do drenażu kielichowego. Krótka atraumatyczna końcówka z zaokrąglonymi krawędziami. 2otwory dł 43cm rozmiary 10, 12, 14Ch. Płaski kształt balonu widoczny w RTG Wyskalowany, podziałka co 5cm wykonany z czystego silikonu  10Ch balon 2ml 12 i 14Ch balon balon 3-6ml</t>
  </si>
  <si>
    <t>CH10-14</t>
  </si>
  <si>
    <t>ZADANIE 10</t>
  </si>
  <si>
    <t>Prowadnica elastyczna Multiflex z elastyczną końcówką prosta z rdzeniem nitinolowym i pokryciem teflonowym PTFE z hydrofilną prostą końcówką elastyczną 5cm i półelastyczną 3cm Dł. 150cm 0,035-0,89mm Zapakowana spiralnie z adapterem umożliwiającym użycie prowadnicy jedną reką.</t>
  </si>
  <si>
    <t xml:space="preserve">Cewnik z końcówką Tiemann  sztywny Dwudrożny do drenażu pęcherza moczowego  Czysty silikon dł 43cm  10-22Ch  Balon 3-10ml </t>
  </si>
  <si>
    <t>ZADANIE 11</t>
  </si>
  <si>
    <t>Silikonowy cewnik balonowy do przez cewkowego drenażu pęcherza moczowego ze zintegrowanym płaskim balonem do aplikacji techniką Seldingera . Półsztywny. Krótka  stożkowa centralnie otwarta końcówka do zastosowania prowadnika . 2 Otwory Długość 43cm Rozmiary 12-20Ch.</t>
  </si>
  <si>
    <t xml:space="preserve">Cewniki Temann bez balonu PCV </t>
  </si>
  <si>
    <t>Ch 8-22</t>
  </si>
  <si>
    <t>Zestaw do nefrotomii wymiennej składający się z cewnika wykonanego materiału dwuwarstwowego innego niż poliuretan oraz prowadnicy Lunderquista z prostym miękkim końcem. W zestawie łącznik do worka na mocz  Ch 8-10</t>
  </si>
  <si>
    <t>ZADANIE 13</t>
  </si>
  <si>
    <t xml:space="preserve">Jednorazowy pistolet do biopsji stercza z bezpiecznikiem spustu 18G/20 i 25cm dł. </t>
  </si>
  <si>
    <t xml:space="preserve">Igły do biopsji stercza do pistoletu PROMAG ULTRA 18G/20 i 25cm dł.  </t>
  </si>
  <si>
    <t xml:space="preserve">Igły do punkcji nerki. Końcówka typu Chiba widoczna w USG 20G/20cmdł     </t>
  </si>
  <si>
    <t xml:space="preserve">Jednorazowa prowadnica biopsyjna dla głowic rektalnych 8818 oraz 8808emarki BK Medical  </t>
  </si>
  <si>
    <t xml:space="preserve">Jednorazowa dwukanałowa prowadnica biopsyjna dla głowic rektalnych 8818 oraz 8808e marki BK Medical np. UA 1322-S </t>
  </si>
  <si>
    <t>ZADANIE 14</t>
  </si>
  <si>
    <t>Zestaw do wymiany cystostomii z cewnikiem balonowym typu pigtail  Ch 12-16 Prowadnica 0,038 dł 100cm z elastyczną końcówką.</t>
  </si>
  <si>
    <t>Pełen kod towaru dla kazdego rozmiaru</t>
  </si>
  <si>
    <t>Producent</t>
  </si>
  <si>
    <r>
      <t xml:space="preserve">Prowadniki wiodące hydrofilne, do ureterorenoskopii, usztywnione z miękką atraumatyczną platynową końcówką </t>
    </r>
    <r>
      <rPr>
        <b/>
        <sz val="12"/>
        <color indexed="8"/>
        <rFont val="Arial Narrow"/>
        <family val="2"/>
        <charset val="238"/>
      </rPr>
      <t>3 cm</t>
    </r>
    <r>
      <rPr>
        <sz val="12"/>
        <color indexed="8"/>
        <rFont val="Arial Narrow"/>
        <family val="2"/>
        <charset val="238"/>
      </rPr>
      <t xml:space="preserve">, z nieruchomym nitinolowym  rdzeniem, widoczne w promieniach rtg, dł. </t>
    </r>
    <r>
      <rPr>
        <b/>
        <sz val="12"/>
        <color indexed="8"/>
        <rFont val="Arial Narrow"/>
        <family val="2"/>
        <charset val="238"/>
      </rPr>
      <t>145 cm</t>
    </r>
    <r>
      <rPr>
        <sz val="12"/>
        <color indexed="8"/>
        <rFont val="Arial Narrow"/>
        <family val="2"/>
        <charset val="238"/>
      </rPr>
      <t xml:space="preserve">, rozmiar </t>
    </r>
    <r>
      <rPr>
        <b/>
        <sz val="12"/>
        <color indexed="8"/>
        <rFont val="Arial Narrow"/>
        <family val="2"/>
        <charset val="238"/>
      </rPr>
      <t>0,035” i 0,038”</t>
    </r>
    <r>
      <rPr>
        <sz val="12"/>
        <color indexed="8"/>
        <rFont val="Arial Narrow"/>
        <family val="2"/>
        <charset val="238"/>
      </rPr>
      <t xml:space="preserve"> pokryte warstwą hydrofilnego polimeru</t>
    </r>
  </si>
  <si>
    <t>ZADANIE NR 6 KOMIS</t>
  </si>
  <si>
    <t xml:space="preserve">ZADANIE 12 </t>
  </si>
  <si>
    <t xml:space="preserve">ZADANIE NR 7 KOMIS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</si>
</sst>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0.00\ &quot;zł&quot;"/>
  </numFmts>
  <fonts count="2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0"/>
      <color indexed="10"/>
      <name val="Arial Narrow"/>
      <family val="2"/>
      <charset val="238"/>
    </font>
    <font>
      <sz val="10"/>
      <color indexed="13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sz val="14"/>
      <name val="Arial Narrow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b/>
      <sz val="16"/>
      <name val="Arial Narrow"/>
      <family val="2"/>
      <charset val="238"/>
    </font>
    <font>
      <b/>
      <sz val="16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indexed="13"/>
      <name val="Calibri"/>
      <family val="2"/>
      <charset val="238"/>
      <scheme val="minor"/>
    </font>
    <font>
      <sz val="12"/>
      <color indexed="10"/>
      <name val="Calibri"/>
      <family val="2"/>
      <charset val="238"/>
      <scheme val="minor"/>
    </font>
    <font>
      <sz val="16"/>
      <name val="Arial Narrow"/>
      <family val="2"/>
      <charset val="238"/>
    </font>
    <font>
      <sz val="14"/>
      <name val="Arial Narrow"/>
      <family val="2"/>
      <charset val="238"/>
    </font>
    <font>
      <b/>
      <sz val="12"/>
      <color rgb="FFFF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14"/>
      <color theme="1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sz val="12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" fontId="8" fillId="0" borderId="1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" fillId="6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8" fillId="0" borderId="0" xfId="0" applyFont="1" applyFill="1" applyAlignment="1">
      <alignment vertical="center" wrapText="1"/>
    </xf>
    <xf numFmtId="0" fontId="19" fillId="0" borderId="0" xfId="0" applyFont="1" applyFill="1" applyAlignment="1">
      <alignment vertical="center" wrapText="1"/>
    </xf>
    <xf numFmtId="164" fontId="15" fillId="0" borderId="0" xfId="0" applyNumberFormat="1" applyFont="1" applyAlignment="1">
      <alignment vertical="center"/>
    </xf>
    <xf numFmtId="1" fontId="9" fillId="2" borderId="0" xfId="0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vertical="center" wrapText="1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44" fontId="16" fillId="2" borderId="0" xfId="2" applyFont="1" applyFill="1" applyBorder="1" applyAlignment="1" applyProtection="1">
      <alignment horizontal="center" vertical="center"/>
      <protection locked="0"/>
    </xf>
    <xf numFmtId="9" fontId="16" fillId="2" borderId="0" xfId="1" applyNumberFormat="1" applyFont="1" applyFill="1" applyBorder="1" applyAlignment="1" applyProtection="1">
      <alignment horizontal="center" vertical="center" wrapText="1"/>
      <protection locked="0"/>
    </xf>
    <xf numFmtId="164" fontId="14" fillId="2" borderId="0" xfId="0" applyNumberFormat="1" applyFont="1" applyFill="1" applyBorder="1" applyAlignment="1" applyProtection="1">
      <alignment horizontal="center" vertical="center"/>
      <protection locked="0"/>
    </xf>
    <xf numFmtId="164" fontId="14" fillId="2" borderId="0" xfId="0" applyNumberFormat="1" applyFont="1" applyFill="1" applyBorder="1" applyAlignment="1" applyProtection="1">
      <alignment vertical="center"/>
      <protection locked="0"/>
    </xf>
    <xf numFmtId="0" fontId="14" fillId="2" borderId="0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vertical="center" wrapText="1"/>
    </xf>
    <xf numFmtId="164" fontId="16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14" fillId="2" borderId="0" xfId="0" applyFont="1" applyFill="1" applyBorder="1" applyAlignment="1" applyProtection="1">
      <alignment vertical="center" wrapText="1"/>
      <protection locked="0"/>
    </xf>
    <xf numFmtId="0" fontId="13" fillId="2" borderId="0" xfId="1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horizontal="center" vertical="center" wrapText="1"/>
    </xf>
    <xf numFmtId="1" fontId="8" fillId="0" borderId="1" xfId="0" applyNumberFormat="1" applyFont="1" applyBorder="1" applyAlignment="1" applyProtection="1">
      <alignment horizontal="center" vertical="center" wrapText="1"/>
    </xf>
    <xf numFmtId="3" fontId="8" fillId="0" borderId="1" xfId="0" applyNumberFormat="1" applyFont="1" applyBorder="1" applyAlignment="1" applyProtection="1">
      <alignment horizontal="center" vertical="center" wrapText="1"/>
    </xf>
    <xf numFmtId="4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164" fontId="8" fillId="0" borderId="1" xfId="0" applyNumberFormat="1" applyFont="1" applyBorder="1" applyAlignment="1" applyProtection="1">
      <alignment horizontal="center" vertical="center" wrapText="1"/>
    </xf>
    <xf numFmtId="4" fontId="8" fillId="0" borderId="1" xfId="0" applyNumberFormat="1" applyFont="1" applyBorder="1" applyAlignment="1" applyProtection="1">
      <alignment horizontal="center" vertical="center" wrapText="1"/>
    </xf>
    <xf numFmtId="0" fontId="6" fillId="0" borderId="1" xfId="0" applyNumberFormat="1" applyFont="1" applyBorder="1" applyAlignment="1" applyProtection="1">
      <alignment horizontal="center" vertical="center" wrapText="1"/>
    </xf>
    <xf numFmtId="1" fontId="7" fillId="3" borderId="1" xfId="0" applyNumberFormat="1" applyFont="1" applyFill="1" applyBorder="1" applyAlignment="1">
      <alignment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right" vertical="center"/>
    </xf>
    <xf numFmtId="4" fontId="2" fillId="3" borderId="1" xfId="0" applyNumberFormat="1" applyFont="1" applyFill="1" applyBorder="1" applyAlignment="1">
      <alignment vertical="center"/>
    </xf>
    <xf numFmtId="1" fontId="2" fillId="3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" fontId="21" fillId="0" borderId="1" xfId="0" applyNumberFormat="1" applyFont="1" applyFill="1" applyBorder="1" applyAlignment="1" applyProtection="1">
      <alignment horizontal="center" vertical="center"/>
    </xf>
    <xf numFmtId="0" fontId="7" fillId="0" borderId="7" xfId="0" applyFont="1" applyBorder="1" applyAlignment="1">
      <alignment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64" fontId="21" fillId="0" borderId="1" xfId="2" applyNumberFormat="1" applyFont="1" applyFill="1" applyBorder="1" applyAlignment="1">
      <alignment horizontal="center" vertical="center"/>
    </xf>
    <xf numFmtId="9" fontId="21" fillId="0" borderId="1" xfId="1" applyNumberFormat="1" applyFont="1" applyFill="1" applyBorder="1" applyAlignment="1" applyProtection="1">
      <alignment horizontal="center" vertical="center" wrapText="1"/>
    </xf>
    <xf numFmtId="164" fontId="21" fillId="0" borderId="1" xfId="0" applyNumberFormat="1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7" borderId="7" xfId="0" applyFont="1" applyFill="1" applyBorder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3" fontId="24" fillId="0" borderId="7" xfId="0" applyNumberFormat="1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" fontId="21" fillId="0" borderId="2" xfId="0" applyNumberFormat="1" applyFont="1" applyFill="1" applyBorder="1" applyAlignment="1" applyProtection="1">
      <alignment horizontal="center" vertical="center"/>
    </xf>
    <xf numFmtId="3" fontId="21" fillId="0" borderId="1" xfId="0" applyNumberFormat="1" applyFont="1" applyFill="1" applyBorder="1" applyAlignment="1" applyProtection="1">
      <alignment horizontal="center" vertical="center"/>
    </xf>
    <xf numFmtId="1" fontId="23" fillId="7" borderId="0" xfId="0" applyNumberFormat="1" applyFont="1" applyFill="1" applyAlignment="1">
      <alignment vertical="center" wrapText="1"/>
    </xf>
    <xf numFmtId="1" fontId="21" fillId="0" borderId="9" xfId="0" applyNumberFormat="1" applyFont="1" applyBorder="1" applyAlignment="1">
      <alignment horizontal="center"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" fontId="21" fillId="0" borderId="2" xfId="0" applyNumberFormat="1" applyFont="1" applyFill="1" applyBorder="1" applyAlignment="1">
      <alignment horizontal="center" vertical="center"/>
    </xf>
    <xf numFmtId="3" fontId="21" fillId="0" borderId="1" xfId="0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164" fontId="21" fillId="0" borderId="1" xfId="2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44" fontId="21" fillId="0" borderId="1" xfId="2" applyFont="1" applyFill="1" applyBorder="1" applyAlignment="1">
      <alignment horizontal="center" vertical="center"/>
    </xf>
    <xf numFmtId="1" fontId="21" fillId="0" borderId="3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 wrapText="1"/>
    </xf>
    <xf numFmtId="1" fontId="21" fillId="0" borderId="12" xfId="0" applyNumberFormat="1" applyFont="1" applyFill="1" applyBorder="1" applyAlignment="1" applyProtection="1">
      <alignment horizontal="center" vertical="center"/>
    </xf>
    <xf numFmtId="3" fontId="21" fillId="0" borderId="3" xfId="0" applyNumberFormat="1" applyFont="1" applyFill="1" applyBorder="1" applyAlignment="1" applyProtection="1">
      <alignment horizontal="center" vertical="center"/>
    </xf>
    <xf numFmtId="164" fontId="21" fillId="0" borderId="3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164" fontId="21" fillId="0" borderId="1" xfId="0" applyNumberFormat="1" applyFont="1" applyFill="1" applyBorder="1" applyAlignment="1">
      <alignment horizontal="center" vertical="center"/>
    </xf>
    <xf numFmtId="164" fontId="2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" fontId="21" fillId="0" borderId="1" xfId="1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vertical="center" wrapText="1"/>
    </xf>
    <xf numFmtId="49" fontId="21" fillId="0" borderId="1" xfId="1" applyNumberFormat="1" applyFont="1" applyFill="1" applyBorder="1" applyAlignment="1" applyProtection="1">
      <alignment horizontal="center" vertical="center" wrapText="1"/>
    </xf>
    <xf numFmtId="3" fontId="21" fillId="0" borderId="1" xfId="1" applyNumberFormat="1" applyFont="1" applyFill="1" applyBorder="1" applyAlignment="1" applyProtection="1">
      <alignment horizontal="center" vertical="center"/>
    </xf>
    <xf numFmtId="164" fontId="21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>
      <alignment vertical="center" wrapText="1"/>
    </xf>
    <xf numFmtId="3" fontId="21" fillId="0" borderId="1" xfId="1" applyNumberFormat="1" applyFont="1" applyFill="1" applyBorder="1" applyAlignment="1" applyProtection="1">
      <alignment horizontal="center" vertical="center" wrapText="1"/>
    </xf>
    <xf numFmtId="1" fontId="21" fillId="4" borderId="1" xfId="1" applyNumberFormat="1" applyFont="1" applyFill="1" applyBorder="1" applyAlignment="1" applyProtection="1">
      <alignment horizontal="center" vertical="center"/>
    </xf>
    <xf numFmtId="0" fontId="7" fillId="4" borderId="1" xfId="0" applyNumberFormat="1" applyFont="1" applyFill="1" applyBorder="1" applyAlignment="1">
      <alignment vertical="center" wrapText="1"/>
    </xf>
    <xf numFmtId="49" fontId="21" fillId="4" borderId="1" xfId="1" applyNumberFormat="1" applyFont="1" applyFill="1" applyBorder="1" applyAlignment="1" applyProtection="1">
      <alignment horizontal="center" vertical="center" wrapText="1"/>
    </xf>
    <xf numFmtId="3" fontId="21" fillId="4" borderId="1" xfId="1" applyNumberFormat="1" applyFont="1" applyFill="1" applyBorder="1" applyAlignment="1" applyProtection="1">
      <alignment horizontal="center" vertical="center"/>
    </xf>
    <xf numFmtId="164" fontId="21" fillId="4" borderId="1" xfId="0" applyNumberFormat="1" applyFont="1" applyFill="1" applyBorder="1" applyAlignment="1" applyProtection="1">
      <alignment horizontal="center" vertical="center"/>
      <protection locked="0"/>
    </xf>
    <xf numFmtId="0" fontId="22" fillId="4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6" fillId="0" borderId="1" xfId="0" applyFont="1" applyFill="1" applyBorder="1" applyAlignment="1">
      <alignment vertical="center" wrapText="1"/>
    </xf>
    <xf numFmtId="164" fontId="8" fillId="0" borderId="1" xfId="2" applyNumberFormat="1" applyFont="1" applyFill="1" applyBorder="1" applyAlignment="1">
      <alignment horizontal="center" vertical="center"/>
    </xf>
    <xf numFmtId="9" fontId="8" fillId="0" borderId="1" xfId="1" applyNumberFormat="1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 applyProtection="1">
      <alignment horizontal="center" vertical="center"/>
      <protection locked="0"/>
    </xf>
    <xf numFmtId="164" fontId="8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vertical="center" wrapText="1"/>
    </xf>
    <xf numFmtId="0" fontId="7" fillId="4" borderId="3" xfId="0" applyNumberFormat="1" applyFont="1" applyFill="1" applyBorder="1" applyAlignment="1" applyProtection="1">
      <alignment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3" fontId="21" fillId="4" borderId="1" xfId="0" applyNumberFormat="1" applyFont="1" applyFill="1" applyBorder="1" applyAlignment="1" applyProtection="1">
      <alignment horizontal="center" vertical="center"/>
    </xf>
    <xf numFmtId="164" fontId="8" fillId="4" borderId="1" xfId="0" applyNumberFormat="1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vertical="center" wrapText="1"/>
    </xf>
    <xf numFmtId="1" fontId="21" fillId="0" borderId="1" xfId="0" applyNumberFormat="1" applyFont="1" applyFill="1" applyBorder="1" applyAlignment="1">
      <alignment horizontal="center" vertical="center" wrapText="1"/>
    </xf>
    <xf numFmtId="1" fontId="2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" fontId="21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64" fontId="8" fillId="0" borderId="1" xfId="2" applyNumberFormat="1" applyFont="1" applyFill="1" applyBorder="1" applyAlignment="1" applyProtection="1">
      <alignment horizontal="center" vertical="center"/>
      <protection locked="0"/>
    </xf>
    <xf numFmtId="9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3" xfId="0" applyFont="1" applyBorder="1" applyAlignment="1">
      <alignment horizontal="center" vertical="center" wrapText="1"/>
    </xf>
    <xf numFmtId="0" fontId="21" fillId="0" borderId="3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vertical="center"/>
    </xf>
    <xf numFmtId="164" fontId="8" fillId="0" borderId="1" xfId="1" applyNumberFormat="1" applyFont="1" applyFill="1" applyBorder="1" applyAlignment="1">
      <alignment horizontal="center" vertical="center" wrapText="1"/>
    </xf>
    <xf numFmtId="164" fontId="8" fillId="0" borderId="2" xfId="1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horizontal="center" vertical="center" wrapText="1"/>
    </xf>
    <xf numFmtId="3" fontId="16" fillId="0" borderId="0" xfId="0" applyNumberFormat="1" applyFont="1" applyFill="1" applyBorder="1" applyAlignment="1" applyProtection="1">
      <alignment horizontal="center" vertical="center"/>
    </xf>
    <xf numFmtId="165" fontId="16" fillId="0" borderId="0" xfId="0" applyNumberFormat="1" applyFont="1" applyFill="1" applyBorder="1" applyAlignment="1">
      <alignment horizontal="center" vertical="center"/>
    </xf>
    <xf numFmtId="9" fontId="16" fillId="0" borderId="0" xfId="1" applyNumberFormat="1" applyFont="1" applyFill="1" applyBorder="1" applyAlignment="1" applyProtection="1">
      <alignment horizontal="center" vertical="center" wrapText="1"/>
    </xf>
    <xf numFmtId="164" fontId="16" fillId="0" borderId="0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 applyProtection="1">
      <alignment vertical="center" wrapText="1"/>
    </xf>
    <xf numFmtId="0" fontId="9" fillId="4" borderId="0" xfId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" fontId="11" fillId="0" borderId="1" xfId="0" applyNumberFormat="1" applyFont="1" applyFill="1" applyBorder="1" applyAlignment="1" applyProtection="1">
      <alignment horizontal="center" vertical="center" wrapText="1" readingOrder="2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2" xfId="1" applyFont="1" applyFill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 applyProtection="1">
      <alignment horizontal="center" vertical="center" wrapText="1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1" fillId="0" borderId="2" xfId="0" applyNumberFormat="1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1" fontId="11" fillId="0" borderId="4" xfId="0" applyNumberFormat="1" applyFont="1" applyFill="1" applyBorder="1" applyAlignment="1" applyProtection="1">
      <alignment horizontal="center" vertical="center"/>
    </xf>
    <xf numFmtId="1" fontId="11" fillId="0" borderId="5" xfId="0" applyNumberFormat="1" applyFont="1" applyFill="1" applyBorder="1" applyAlignment="1" applyProtection="1">
      <alignment horizontal="center" vertical="center"/>
    </xf>
    <xf numFmtId="1" fontId="11" fillId="0" borderId="2" xfId="0" applyNumberFormat="1" applyFont="1" applyFill="1" applyBorder="1" applyAlignment="1" applyProtection="1">
      <alignment horizontal="center" vertical="center"/>
    </xf>
    <xf numFmtId="0" fontId="21" fillId="4" borderId="1" xfId="1" applyFont="1" applyFill="1" applyBorder="1" applyAlignment="1">
      <alignment horizontal="center" vertical="center" wrapText="1"/>
    </xf>
    <xf numFmtId="9" fontId="8" fillId="0" borderId="3" xfId="1" applyNumberFormat="1" applyFont="1" applyFill="1" applyBorder="1" applyAlignment="1" applyProtection="1">
      <alignment horizontal="center" vertical="center" wrapText="1"/>
    </xf>
    <xf numFmtId="9" fontId="8" fillId="0" borderId="6" xfId="1" applyNumberFormat="1" applyFont="1" applyFill="1" applyBorder="1" applyAlignment="1" applyProtection="1">
      <alignment horizontal="center" vertical="center" wrapText="1"/>
    </xf>
    <xf numFmtId="164" fontId="21" fillId="0" borderId="3" xfId="0" applyNumberFormat="1" applyFont="1" applyFill="1" applyBorder="1" applyAlignment="1">
      <alignment horizontal="center" vertical="center" wrapText="1"/>
    </xf>
    <xf numFmtId="164" fontId="21" fillId="0" borderId="6" xfId="0" applyNumberFormat="1" applyFont="1" applyFill="1" applyBorder="1" applyAlignment="1">
      <alignment horizontal="center" vertical="center" wrapText="1"/>
    </xf>
    <xf numFmtId="164" fontId="6" fillId="0" borderId="3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 applyProtection="1">
      <alignment vertical="center" wrapText="1"/>
    </xf>
    <xf numFmtId="0" fontId="7" fillId="0" borderId="6" xfId="0" applyNumberFormat="1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3" fontId="21" fillId="0" borderId="1" xfId="0" applyNumberFormat="1" applyFont="1" applyFill="1" applyBorder="1" applyAlignment="1" applyProtection="1">
      <alignment horizontal="center" vertical="center"/>
    </xf>
    <xf numFmtId="164" fontId="8" fillId="0" borderId="3" xfId="0" applyNumberFormat="1" applyFont="1" applyFill="1" applyBorder="1" applyAlignment="1">
      <alignment horizontal="center" vertical="center"/>
    </xf>
    <xf numFmtId="164" fontId="8" fillId="0" borderId="6" xfId="0" applyNumberFormat="1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G113"/>
  <sheetViews>
    <sheetView tabSelected="1" view="pageLayout" topLeftCell="E1" zoomScaleNormal="62" workbookViewId="0">
      <selection activeCell="A5" sqref="A5:M5"/>
    </sheetView>
  </sheetViews>
  <sheetFormatPr defaultRowHeight="15.75" x14ac:dyDescent="0.2"/>
  <cols>
    <col min="1" max="1" width="6.140625" style="1" customWidth="1"/>
    <col min="2" max="2" width="89.5703125" style="17" customWidth="1"/>
    <col min="3" max="4" width="18.42578125" style="15" customWidth="1"/>
    <col min="5" max="5" width="25.140625" style="15" customWidth="1"/>
    <col min="6" max="6" width="12.28515625" style="16" customWidth="1"/>
    <col min="7" max="7" width="18.42578125" style="16" customWidth="1"/>
    <col min="8" max="8" width="16.42578125" style="16" customWidth="1"/>
    <col min="9" max="9" width="15" style="16" customWidth="1"/>
    <col min="10" max="10" width="14.28515625" style="21" customWidth="1"/>
    <col min="11" max="11" width="17" style="16" customWidth="1"/>
    <col min="12" max="12" width="19.85546875" style="21" customWidth="1"/>
    <col min="13" max="13" width="22.7109375" style="21" customWidth="1"/>
    <col min="14" max="137" width="9.140625" style="1"/>
    <col min="138" max="16384" width="9.140625" style="2"/>
  </cols>
  <sheetData>
    <row r="1" spans="1:137" ht="37.5" customHeight="1" x14ac:dyDescent="0.2">
      <c r="A1" s="172"/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</row>
    <row r="2" spans="1:137" s="5" customFormat="1" ht="63" customHeight="1" x14ac:dyDescent="0.2">
      <c r="A2" s="7" t="s">
        <v>0</v>
      </c>
      <c r="B2" s="48" t="s">
        <v>1</v>
      </c>
      <c r="C2" s="49" t="s">
        <v>2</v>
      </c>
      <c r="D2" s="49" t="s">
        <v>105</v>
      </c>
      <c r="E2" s="49" t="s">
        <v>104</v>
      </c>
      <c r="F2" s="50" t="s">
        <v>3</v>
      </c>
      <c r="G2" s="51" t="s">
        <v>4</v>
      </c>
      <c r="H2" s="52" t="s">
        <v>5</v>
      </c>
      <c r="I2" s="53" t="s">
        <v>6</v>
      </c>
      <c r="J2" s="54" t="s">
        <v>7</v>
      </c>
      <c r="K2" s="55" t="s">
        <v>8</v>
      </c>
      <c r="L2" s="54" t="s">
        <v>9</v>
      </c>
      <c r="M2" s="54" t="s">
        <v>10</v>
      </c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</row>
    <row r="3" spans="1:137" s="5" customFormat="1" ht="28.5" customHeight="1" x14ac:dyDescent="0.2">
      <c r="A3" s="8">
        <v>1</v>
      </c>
      <c r="B3" s="56">
        <v>2</v>
      </c>
      <c r="C3" s="8">
        <v>3</v>
      </c>
      <c r="D3" s="56">
        <v>4</v>
      </c>
      <c r="E3" s="8">
        <v>5</v>
      </c>
      <c r="F3" s="56">
        <v>6</v>
      </c>
      <c r="G3" s="8">
        <v>7</v>
      </c>
      <c r="H3" s="56">
        <v>8</v>
      </c>
      <c r="I3" s="8">
        <v>9</v>
      </c>
      <c r="J3" s="56">
        <v>10</v>
      </c>
      <c r="K3" s="8">
        <v>11</v>
      </c>
      <c r="L3" s="56">
        <v>12</v>
      </c>
      <c r="M3" s="8">
        <v>13</v>
      </c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</row>
    <row r="4" spans="1:137" s="1" customFormat="1" ht="12" customHeight="1" x14ac:dyDescent="0.2">
      <c r="A4" s="9"/>
      <c r="B4" s="57"/>
      <c r="C4" s="58"/>
      <c r="D4" s="58"/>
      <c r="E4" s="58"/>
      <c r="F4" s="9"/>
      <c r="G4" s="59"/>
      <c r="H4" s="60"/>
      <c r="I4" s="61"/>
      <c r="J4" s="62"/>
      <c r="K4" s="60"/>
      <c r="L4" s="62"/>
      <c r="M4" s="62"/>
    </row>
    <row r="5" spans="1:137" s="1" customFormat="1" ht="39" customHeight="1" x14ac:dyDescent="0.2">
      <c r="A5" s="174" t="s">
        <v>14</v>
      </c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</row>
    <row r="6" spans="1:137" s="11" customFormat="1" ht="243.75" customHeight="1" x14ac:dyDescent="0.2">
      <c r="A6" s="63">
        <v>1</v>
      </c>
      <c r="B6" s="64" t="s">
        <v>83</v>
      </c>
      <c r="C6" s="65" t="s">
        <v>16</v>
      </c>
      <c r="D6" s="66"/>
      <c r="E6" s="66"/>
      <c r="F6" s="67" t="s">
        <v>11</v>
      </c>
      <c r="G6" s="68">
        <v>10</v>
      </c>
      <c r="H6" s="69"/>
      <c r="I6" s="70"/>
      <c r="J6" s="71">
        <f>H6+I6*H6</f>
        <v>0</v>
      </c>
      <c r="K6" s="72">
        <f>G6*H6</f>
        <v>0</v>
      </c>
      <c r="L6" s="72">
        <f>G6*J6</f>
        <v>0</v>
      </c>
      <c r="M6" s="7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</row>
    <row r="7" spans="1:137" s="11" customFormat="1" ht="68.25" customHeight="1" x14ac:dyDescent="0.2">
      <c r="A7" s="63">
        <v>2</v>
      </c>
      <c r="B7" s="74" t="s">
        <v>81</v>
      </c>
      <c r="C7" s="75" t="s">
        <v>85</v>
      </c>
      <c r="D7" s="76"/>
      <c r="E7" s="76"/>
      <c r="F7" s="77" t="s">
        <v>11</v>
      </c>
      <c r="G7" s="78">
        <v>100</v>
      </c>
      <c r="H7" s="69"/>
      <c r="I7" s="70"/>
      <c r="J7" s="71">
        <f t="shared" ref="J7:J17" si="0">H7+I7*H7</f>
        <v>0</v>
      </c>
      <c r="K7" s="72">
        <f t="shared" ref="K7:K17" si="1">G7*H7</f>
        <v>0</v>
      </c>
      <c r="L7" s="72">
        <f t="shared" ref="L7:L17" si="2">G7*J7</f>
        <v>0</v>
      </c>
      <c r="M7" s="73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</row>
    <row r="8" spans="1:137" s="10" customFormat="1" ht="48.75" customHeight="1" x14ac:dyDescent="0.2">
      <c r="A8" s="63">
        <v>3</v>
      </c>
      <c r="B8" s="64" t="s">
        <v>61</v>
      </c>
      <c r="C8" s="65" t="s">
        <v>68</v>
      </c>
      <c r="D8" s="66"/>
      <c r="E8" s="66"/>
      <c r="F8" s="67" t="s">
        <v>11</v>
      </c>
      <c r="G8" s="68">
        <v>30</v>
      </c>
      <c r="H8" s="69"/>
      <c r="I8" s="70"/>
      <c r="J8" s="71">
        <f t="shared" si="0"/>
        <v>0</v>
      </c>
      <c r="K8" s="72">
        <f t="shared" si="1"/>
        <v>0</v>
      </c>
      <c r="L8" s="72">
        <f t="shared" si="2"/>
        <v>0</v>
      </c>
      <c r="M8" s="7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</row>
    <row r="9" spans="1:137" s="12" customFormat="1" ht="83.25" customHeight="1" x14ac:dyDescent="0.2">
      <c r="A9" s="63">
        <v>4</v>
      </c>
      <c r="B9" s="64" t="s">
        <v>62</v>
      </c>
      <c r="C9" s="65" t="s">
        <v>73</v>
      </c>
      <c r="D9" s="66"/>
      <c r="E9" s="66"/>
      <c r="F9" s="67" t="s">
        <v>11</v>
      </c>
      <c r="G9" s="68">
        <v>100</v>
      </c>
      <c r="H9" s="69"/>
      <c r="I9" s="70"/>
      <c r="J9" s="71">
        <f t="shared" si="0"/>
        <v>0</v>
      </c>
      <c r="K9" s="72">
        <f t="shared" si="1"/>
        <v>0</v>
      </c>
      <c r="L9" s="72">
        <f t="shared" si="2"/>
        <v>0</v>
      </c>
      <c r="M9" s="79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</row>
    <row r="10" spans="1:137" s="12" customFormat="1" ht="115.5" customHeight="1" x14ac:dyDescent="0.2">
      <c r="A10" s="63">
        <v>5</v>
      </c>
      <c r="B10" s="64" t="s">
        <v>63</v>
      </c>
      <c r="C10" s="65" t="s">
        <v>74</v>
      </c>
      <c r="D10" s="66"/>
      <c r="E10" s="66"/>
      <c r="F10" s="67" t="s">
        <v>11</v>
      </c>
      <c r="G10" s="68">
        <v>250</v>
      </c>
      <c r="H10" s="69"/>
      <c r="I10" s="70"/>
      <c r="J10" s="71">
        <f t="shared" si="0"/>
        <v>0</v>
      </c>
      <c r="K10" s="72">
        <f t="shared" si="1"/>
        <v>0</v>
      </c>
      <c r="L10" s="72">
        <f t="shared" si="2"/>
        <v>0</v>
      </c>
      <c r="M10" s="79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</row>
    <row r="11" spans="1:137" s="12" customFormat="1" ht="79.5" customHeight="1" x14ac:dyDescent="0.2">
      <c r="A11" s="63">
        <v>6</v>
      </c>
      <c r="B11" s="64" t="s">
        <v>64</v>
      </c>
      <c r="C11" s="65" t="s">
        <v>13</v>
      </c>
      <c r="D11" s="66"/>
      <c r="E11" s="66"/>
      <c r="F11" s="80" t="s">
        <v>11</v>
      </c>
      <c r="G11" s="81">
        <v>150</v>
      </c>
      <c r="H11" s="69"/>
      <c r="I11" s="70"/>
      <c r="J11" s="71">
        <f t="shared" si="0"/>
        <v>0</v>
      </c>
      <c r="K11" s="72">
        <f t="shared" si="1"/>
        <v>0</v>
      </c>
      <c r="L11" s="72">
        <f t="shared" si="2"/>
        <v>0</v>
      </c>
      <c r="M11" s="73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</row>
    <row r="12" spans="1:137" s="12" customFormat="1" ht="60.75" customHeight="1" x14ac:dyDescent="0.2">
      <c r="A12" s="63">
        <v>7</v>
      </c>
      <c r="B12" s="82" t="s">
        <v>82</v>
      </c>
      <c r="C12" s="83" t="s">
        <v>69</v>
      </c>
      <c r="D12" s="84"/>
      <c r="E12" s="84"/>
      <c r="F12" s="85" t="s">
        <v>11</v>
      </c>
      <c r="G12" s="86">
        <v>70</v>
      </c>
      <c r="H12" s="69"/>
      <c r="I12" s="70"/>
      <c r="J12" s="71">
        <f t="shared" si="0"/>
        <v>0</v>
      </c>
      <c r="K12" s="72">
        <f t="shared" si="1"/>
        <v>0</v>
      </c>
      <c r="L12" s="72">
        <f t="shared" si="2"/>
        <v>0</v>
      </c>
      <c r="M12" s="79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</row>
    <row r="13" spans="1:137" s="12" customFormat="1" ht="135.75" customHeight="1" x14ac:dyDescent="0.2">
      <c r="A13" s="63">
        <v>8</v>
      </c>
      <c r="B13" s="64" t="s">
        <v>65</v>
      </c>
      <c r="C13" s="65" t="s">
        <v>75</v>
      </c>
      <c r="D13" s="66"/>
      <c r="E13" s="66"/>
      <c r="F13" s="87" t="s">
        <v>11</v>
      </c>
      <c r="G13" s="88">
        <v>40</v>
      </c>
      <c r="H13" s="89"/>
      <c r="I13" s="70"/>
      <c r="J13" s="71">
        <f t="shared" si="0"/>
        <v>0</v>
      </c>
      <c r="K13" s="72">
        <f t="shared" si="1"/>
        <v>0</v>
      </c>
      <c r="L13" s="72">
        <f t="shared" si="2"/>
        <v>0</v>
      </c>
      <c r="M13" s="9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</row>
    <row r="14" spans="1:137" ht="39" customHeight="1" x14ac:dyDescent="0.2">
      <c r="A14" s="63">
        <v>9</v>
      </c>
      <c r="B14" s="64" t="s">
        <v>60</v>
      </c>
      <c r="C14" s="65"/>
      <c r="D14" s="66"/>
      <c r="E14" s="66"/>
      <c r="F14" s="67" t="s">
        <v>11</v>
      </c>
      <c r="G14" s="68">
        <v>10</v>
      </c>
      <c r="H14" s="91"/>
      <c r="I14" s="70"/>
      <c r="J14" s="71">
        <f t="shared" si="0"/>
        <v>0</v>
      </c>
      <c r="K14" s="72">
        <f t="shared" si="1"/>
        <v>0</v>
      </c>
      <c r="L14" s="72">
        <f t="shared" si="2"/>
        <v>0</v>
      </c>
      <c r="M14" s="6"/>
    </row>
    <row r="15" spans="1:137" s="10" customFormat="1" ht="43.5" customHeight="1" x14ac:dyDescent="0.2">
      <c r="A15" s="63">
        <v>10</v>
      </c>
      <c r="B15" s="64" t="s">
        <v>66</v>
      </c>
      <c r="C15" s="65"/>
      <c r="D15" s="66"/>
      <c r="E15" s="66"/>
      <c r="F15" s="67" t="s">
        <v>11</v>
      </c>
      <c r="G15" s="68">
        <v>50</v>
      </c>
      <c r="H15" s="69"/>
      <c r="I15" s="70"/>
      <c r="J15" s="71">
        <f t="shared" si="0"/>
        <v>0</v>
      </c>
      <c r="K15" s="72">
        <f t="shared" si="1"/>
        <v>0</v>
      </c>
      <c r="L15" s="72">
        <f t="shared" si="2"/>
        <v>0</v>
      </c>
      <c r="M15" s="79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</row>
    <row r="16" spans="1:137" s="13" customFormat="1" ht="30" customHeight="1" x14ac:dyDescent="0.2">
      <c r="A16" s="92">
        <v>11</v>
      </c>
      <c r="B16" s="93" t="s">
        <v>12</v>
      </c>
      <c r="C16" s="94" t="s">
        <v>15</v>
      </c>
      <c r="D16" s="66"/>
      <c r="E16" s="66"/>
      <c r="F16" s="95" t="s">
        <v>11</v>
      </c>
      <c r="G16" s="96">
        <v>900</v>
      </c>
      <c r="H16" s="97"/>
      <c r="I16" s="70"/>
      <c r="J16" s="71">
        <f t="shared" si="0"/>
        <v>0</v>
      </c>
      <c r="K16" s="72">
        <f t="shared" si="1"/>
        <v>0</v>
      </c>
      <c r="L16" s="72">
        <f t="shared" si="2"/>
        <v>0</v>
      </c>
      <c r="M16" s="73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</row>
    <row r="17" spans="1:137" s="4" customFormat="1" ht="64.5" customHeight="1" x14ac:dyDescent="0.2">
      <c r="A17" s="63">
        <v>12</v>
      </c>
      <c r="B17" s="98" t="s">
        <v>67</v>
      </c>
      <c r="C17" s="99" t="s">
        <v>20</v>
      </c>
      <c r="D17" s="66"/>
      <c r="E17" s="66"/>
      <c r="F17" s="100" t="s">
        <v>11</v>
      </c>
      <c r="G17" s="81">
        <v>60</v>
      </c>
      <c r="H17" s="101"/>
      <c r="I17" s="70"/>
      <c r="J17" s="71">
        <f t="shared" si="0"/>
        <v>0</v>
      </c>
      <c r="K17" s="72">
        <f t="shared" si="1"/>
        <v>0</v>
      </c>
      <c r="L17" s="72">
        <f t="shared" si="2"/>
        <v>0</v>
      </c>
      <c r="M17" s="73"/>
    </row>
    <row r="18" spans="1:137" ht="33.75" customHeight="1" x14ac:dyDescent="0.2">
      <c r="A18" s="178" t="s">
        <v>29</v>
      </c>
      <c r="B18" s="179"/>
      <c r="C18" s="179"/>
      <c r="D18" s="179"/>
      <c r="E18" s="179"/>
      <c r="F18" s="179"/>
      <c r="G18" s="179"/>
      <c r="H18" s="179"/>
      <c r="I18" s="179"/>
      <c r="J18" s="180"/>
      <c r="K18" s="155">
        <f>SUM(K6:K17)</f>
        <v>0</v>
      </c>
      <c r="L18" s="155">
        <f>SUM(L6:L17)</f>
        <v>0</v>
      </c>
      <c r="M18" s="102"/>
    </row>
    <row r="19" spans="1:137" s="1" customFormat="1" ht="36.75" customHeight="1" x14ac:dyDescent="0.2">
      <c r="A19" s="174" t="s">
        <v>21</v>
      </c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L19" s="174"/>
      <c r="M19" s="174"/>
    </row>
    <row r="20" spans="1:137" s="1" customFormat="1" ht="298.5" customHeight="1" x14ac:dyDescent="0.2">
      <c r="A20" s="63">
        <v>1</v>
      </c>
      <c r="B20" s="103" t="s">
        <v>72</v>
      </c>
      <c r="C20" s="104" t="s">
        <v>17</v>
      </c>
      <c r="D20" s="104"/>
      <c r="E20" s="104"/>
      <c r="F20" s="68" t="s">
        <v>11</v>
      </c>
      <c r="G20" s="68">
        <v>120</v>
      </c>
      <c r="H20" s="69"/>
      <c r="I20" s="70"/>
      <c r="J20" s="71">
        <f>H20+I20*H20</f>
        <v>0</v>
      </c>
      <c r="K20" s="72">
        <f>G20*H20</f>
        <v>0</v>
      </c>
      <c r="L20" s="72">
        <f>G20*J20</f>
        <v>0</v>
      </c>
      <c r="M20" s="105"/>
    </row>
    <row r="21" spans="1:137" s="1" customFormat="1" ht="63" customHeight="1" x14ac:dyDescent="0.2">
      <c r="A21" s="63">
        <v>2</v>
      </c>
      <c r="B21" s="103" t="s">
        <v>18</v>
      </c>
      <c r="C21" s="104" t="s">
        <v>19</v>
      </c>
      <c r="D21" s="104"/>
      <c r="E21" s="104"/>
      <c r="F21" s="68" t="s">
        <v>11</v>
      </c>
      <c r="G21" s="68">
        <v>200</v>
      </c>
      <c r="H21" s="69"/>
      <c r="I21" s="70"/>
      <c r="J21" s="71">
        <f t="shared" ref="J21:J22" si="3">H21+I21*H21</f>
        <v>0</v>
      </c>
      <c r="K21" s="72">
        <f>G21*H21</f>
        <v>0</v>
      </c>
      <c r="L21" s="72">
        <f>G21*J21</f>
        <v>0</v>
      </c>
      <c r="M21" s="73"/>
    </row>
    <row r="22" spans="1:137" s="1" customFormat="1" ht="46.5" customHeight="1" x14ac:dyDescent="0.2">
      <c r="A22" s="63">
        <v>3</v>
      </c>
      <c r="B22" s="103" t="s">
        <v>80</v>
      </c>
      <c r="C22" s="104" t="s">
        <v>79</v>
      </c>
      <c r="D22" s="104"/>
      <c r="E22" s="104"/>
      <c r="F22" s="68" t="s">
        <v>11</v>
      </c>
      <c r="G22" s="68">
        <v>30</v>
      </c>
      <c r="H22" s="69"/>
      <c r="I22" s="70"/>
      <c r="J22" s="71">
        <f t="shared" si="3"/>
        <v>0</v>
      </c>
      <c r="K22" s="72">
        <f>G22*H22</f>
        <v>0</v>
      </c>
      <c r="L22" s="72">
        <f>G22*J22</f>
        <v>0</v>
      </c>
      <c r="M22" s="79"/>
    </row>
    <row r="23" spans="1:137" ht="33.75" customHeight="1" x14ac:dyDescent="0.2">
      <c r="A23" s="181" t="s">
        <v>29</v>
      </c>
      <c r="B23" s="182"/>
      <c r="C23" s="182"/>
      <c r="D23" s="182"/>
      <c r="E23" s="182"/>
      <c r="F23" s="182"/>
      <c r="G23" s="182"/>
      <c r="H23" s="182"/>
      <c r="I23" s="182"/>
      <c r="J23" s="183"/>
      <c r="K23" s="155">
        <f>SUM(K20:K22)</f>
        <v>0</v>
      </c>
      <c r="L23" s="155">
        <f>SUM(L20:L22)</f>
        <v>0</v>
      </c>
      <c r="M23" s="79"/>
    </row>
    <row r="24" spans="1:137" s="1" customFormat="1" ht="36" customHeight="1" x14ac:dyDescent="0.2">
      <c r="A24" s="175" t="s">
        <v>54</v>
      </c>
      <c r="B24" s="176"/>
      <c r="C24" s="176"/>
      <c r="D24" s="176"/>
      <c r="E24" s="176"/>
      <c r="F24" s="176"/>
      <c r="G24" s="176"/>
      <c r="H24" s="176"/>
      <c r="I24" s="176"/>
      <c r="J24" s="176"/>
      <c r="K24" s="176"/>
      <c r="L24" s="176"/>
      <c r="M24" s="177"/>
    </row>
    <row r="25" spans="1:137" s="4" customFormat="1" ht="115.5" customHeight="1" x14ac:dyDescent="0.2">
      <c r="A25" s="106">
        <v>1</v>
      </c>
      <c r="B25" s="107" t="s">
        <v>22</v>
      </c>
      <c r="C25" s="108" t="s">
        <v>23</v>
      </c>
      <c r="D25" s="108"/>
      <c r="E25" s="108"/>
      <c r="F25" s="106" t="s">
        <v>11</v>
      </c>
      <c r="G25" s="109">
        <v>100</v>
      </c>
      <c r="H25" s="69"/>
      <c r="I25" s="70"/>
      <c r="J25" s="71">
        <f>H25+I25*H25</f>
        <v>0</v>
      </c>
      <c r="K25" s="72">
        <f>G25*H25</f>
        <v>0</v>
      </c>
      <c r="L25" s="72">
        <f>G25*J25</f>
        <v>0</v>
      </c>
      <c r="M25" s="73"/>
    </row>
    <row r="26" spans="1:137" s="1" customFormat="1" ht="117.75" customHeight="1" x14ac:dyDescent="0.2">
      <c r="A26" s="106">
        <v>2</v>
      </c>
      <c r="B26" s="107" t="s">
        <v>24</v>
      </c>
      <c r="C26" s="108" t="s">
        <v>25</v>
      </c>
      <c r="D26" s="108"/>
      <c r="E26" s="108"/>
      <c r="F26" s="106" t="s">
        <v>11</v>
      </c>
      <c r="G26" s="109">
        <v>10</v>
      </c>
      <c r="H26" s="110"/>
      <c r="I26" s="70"/>
      <c r="J26" s="71">
        <f>H26+I26*H26</f>
        <v>0</v>
      </c>
      <c r="K26" s="72">
        <f t="shared" ref="K26:K29" si="4">G26*H26</f>
        <v>0</v>
      </c>
      <c r="L26" s="72">
        <f t="shared" ref="L26:L29" si="5">G26*J26</f>
        <v>0</v>
      </c>
      <c r="M26" s="73"/>
    </row>
    <row r="27" spans="1:137" s="10" customFormat="1" ht="181.5" customHeight="1" x14ac:dyDescent="0.2">
      <c r="A27" s="106">
        <v>3</v>
      </c>
      <c r="B27" s="111" t="s">
        <v>78</v>
      </c>
      <c r="C27" s="108" t="s">
        <v>57</v>
      </c>
      <c r="D27" s="108"/>
      <c r="E27" s="108"/>
      <c r="F27" s="106" t="s">
        <v>11</v>
      </c>
      <c r="G27" s="109">
        <v>5</v>
      </c>
      <c r="H27" s="112"/>
      <c r="I27" s="70"/>
      <c r="J27" s="71">
        <f>H27+I27*H27</f>
        <v>0</v>
      </c>
      <c r="K27" s="72">
        <f t="shared" si="4"/>
        <v>0</v>
      </c>
      <c r="L27" s="72">
        <f t="shared" si="5"/>
        <v>0</v>
      </c>
      <c r="M27" s="7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</row>
    <row r="28" spans="1:137" ht="132.75" customHeight="1" x14ac:dyDescent="0.2">
      <c r="A28" s="113">
        <v>4</v>
      </c>
      <c r="B28" s="114" t="s">
        <v>26</v>
      </c>
      <c r="C28" s="115" t="s">
        <v>27</v>
      </c>
      <c r="D28" s="115"/>
      <c r="E28" s="115"/>
      <c r="F28" s="113" t="s">
        <v>11</v>
      </c>
      <c r="G28" s="116">
        <v>10</v>
      </c>
      <c r="H28" s="117"/>
      <c r="I28" s="70"/>
      <c r="J28" s="71">
        <f t="shared" ref="J28:J29" si="6">H28+I28*H28</f>
        <v>0</v>
      </c>
      <c r="K28" s="72">
        <f t="shared" si="4"/>
        <v>0</v>
      </c>
      <c r="L28" s="72">
        <f t="shared" si="5"/>
        <v>0</v>
      </c>
      <c r="M28" s="118"/>
    </row>
    <row r="29" spans="1:137" ht="85.5" customHeight="1" x14ac:dyDescent="0.2">
      <c r="A29" s="106">
        <v>5</v>
      </c>
      <c r="B29" s="119" t="s">
        <v>106</v>
      </c>
      <c r="C29" s="104" t="s">
        <v>28</v>
      </c>
      <c r="D29" s="104"/>
      <c r="E29" s="104"/>
      <c r="F29" s="100" t="s">
        <v>11</v>
      </c>
      <c r="G29" s="81">
        <v>120</v>
      </c>
      <c r="H29" s="110"/>
      <c r="I29" s="70"/>
      <c r="J29" s="71">
        <f t="shared" si="6"/>
        <v>0</v>
      </c>
      <c r="K29" s="72">
        <f t="shared" si="4"/>
        <v>0</v>
      </c>
      <c r="L29" s="72">
        <f t="shared" si="5"/>
        <v>0</v>
      </c>
      <c r="M29" s="73"/>
    </row>
    <row r="30" spans="1:137" s="1" customFormat="1" ht="30" customHeight="1" x14ac:dyDescent="0.2">
      <c r="A30" s="181" t="s">
        <v>29</v>
      </c>
      <c r="B30" s="182"/>
      <c r="C30" s="182"/>
      <c r="D30" s="182"/>
      <c r="E30" s="182"/>
      <c r="F30" s="182"/>
      <c r="G30" s="182"/>
      <c r="H30" s="182"/>
      <c r="I30" s="182"/>
      <c r="J30" s="183"/>
      <c r="K30" s="155">
        <f>SUM(K25:K29)</f>
        <v>0</v>
      </c>
      <c r="L30" s="155">
        <f>SUM(L25:L29)</f>
        <v>0</v>
      </c>
      <c r="M30" s="79"/>
    </row>
    <row r="31" spans="1:137" s="1" customFormat="1" ht="36" customHeight="1" x14ac:dyDescent="0.2">
      <c r="A31" s="175" t="s">
        <v>55</v>
      </c>
      <c r="B31" s="176"/>
      <c r="C31" s="176"/>
      <c r="D31" s="176"/>
      <c r="E31" s="176"/>
      <c r="F31" s="176"/>
      <c r="G31" s="176"/>
      <c r="H31" s="176"/>
      <c r="I31" s="176"/>
      <c r="J31" s="176"/>
      <c r="K31" s="176"/>
      <c r="L31" s="176"/>
      <c r="M31" s="177"/>
    </row>
    <row r="32" spans="1:137" ht="74.25" customHeight="1" x14ac:dyDescent="0.2">
      <c r="A32" s="106">
        <v>1</v>
      </c>
      <c r="B32" s="120" t="s">
        <v>30</v>
      </c>
      <c r="C32" s="104" t="s">
        <v>31</v>
      </c>
      <c r="D32" s="104"/>
      <c r="E32" s="104"/>
      <c r="F32" s="100" t="s">
        <v>11</v>
      </c>
      <c r="G32" s="81">
        <v>50</v>
      </c>
      <c r="H32" s="69"/>
      <c r="I32" s="70"/>
      <c r="J32" s="71">
        <f>H32+I32*H32</f>
        <v>0</v>
      </c>
      <c r="K32" s="72">
        <f>G32*H32</f>
        <v>0</v>
      </c>
      <c r="L32" s="72">
        <f>G32*J32</f>
        <v>0</v>
      </c>
      <c r="M32" s="73"/>
    </row>
    <row r="33" spans="1:137" ht="54" x14ac:dyDescent="0.2">
      <c r="A33" s="106">
        <v>2</v>
      </c>
      <c r="B33" s="119" t="s">
        <v>32</v>
      </c>
      <c r="C33" s="104" t="s">
        <v>33</v>
      </c>
      <c r="D33" s="104"/>
      <c r="E33" s="104"/>
      <c r="F33" s="100" t="s">
        <v>11</v>
      </c>
      <c r="G33" s="81">
        <v>5</v>
      </c>
      <c r="H33" s="110"/>
      <c r="I33" s="70"/>
      <c r="J33" s="71">
        <f t="shared" ref="J33:J37" si="7">H33+I33*H33</f>
        <v>0</v>
      </c>
      <c r="K33" s="72">
        <f t="shared" ref="K33:K37" si="8">G33*H33</f>
        <v>0</v>
      </c>
      <c r="L33" s="72">
        <f t="shared" ref="L33:L37" si="9">G33*J33</f>
        <v>0</v>
      </c>
      <c r="M33" s="73"/>
    </row>
    <row r="34" spans="1:137" s="3" customFormat="1" ht="60" customHeight="1" x14ac:dyDescent="0.2">
      <c r="A34" s="106">
        <v>3</v>
      </c>
      <c r="B34" s="119" t="s">
        <v>34</v>
      </c>
      <c r="C34" s="104"/>
      <c r="D34" s="104"/>
      <c r="E34" s="104"/>
      <c r="F34" s="100" t="s">
        <v>35</v>
      </c>
      <c r="G34" s="81">
        <v>50</v>
      </c>
      <c r="H34" s="110"/>
      <c r="I34" s="70"/>
      <c r="J34" s="71">
        <f t="shared" si="7"/>
        <v>0</v>
      </c>
      <c r="K34" s="72">
        <f t="shared" si="8"/>
        <v>0</v>
      </c>
      <c r="L34" s="72">
        <f t="shared" si="9"/>
        <v>0</v>
      </c>
      <c r="M34" s="73"/>
    </row>
    <row r="35" spans="1:137" ht="74.25" customHeight="1" x14ac:dyDescent="0.2">
      <c r="A35" s="106">
        <v>4</v>
      </c>
      <c r="B35" s="119" t="s">
        <v>36</v>
      </c>
      <c r="C35" s="104" t="s">
        <v>37</v>
      </c>
      <c r="D35" s="104"/>
      <c r="E35" s="104"/>
      <c r="F35" s="100" t="s">
        <v>35</v>
      </c>
      <c r="G35" s="81">
        <v>50</v>
      </c>
      <c r="H35" s="110"/>
      <c r="I35" s="70"/>
      <c r="J35" s="71">
        <f t="shared" si="7"/>
        <v>0</v>
      </c>
      <c r="K35" s="72">
        <f t="shared" si="8"/>
        <v>0</v>
      </c>
      <c r="L35" s="72">
        <f t="shared" si="9"/>
        <v>0</v>
      </c>
      <c r="M35" s="73"/>
    </row>
    <row r="36" spans="1:137" ht="66.75" customHeight="1" x14ac:dyDescent="0.2">
      <c r="A36" s="106">
        <v>5</v>
      </c>
      <c r="B36" s="119" t="s">
        <v>38</v>
      </c>
      <c r="C36" s="104" t="s">
        <v>39</v>
      </c>
      <c r="D36" s="104"/>
      <c r="E36" s="104"/>
      <c r="F36" s="100" t="s">
        <v>35</v>
      </c>
      <c r="G36" s="81">
        <v>5</v>
      </c>
      <c r="H36" s="110"/>
      <c r="I36" s="70"/>
      <c r="J36" s="71">
        <f t="shared" si="7"/>
        <v>0</v>
      </c>
      <c r="K36" s="72">
        <f t="shared" si="8"/>
        <v>0</v>
      </c>
      <c r="L36" s="72">
        <f t="shared" si="9"/>
        <v>0</v>
      </c>
      <c r="M36" s="73"/>
    </row>
    <row r="37" spans="1:137" s="1" customFormat="1" ht="59.25" customHeight="1" x14ac:dyDescent="0.2">
      <c r="A37" s="106">
        <v>6</v>
      </c>
      <c r="B37" s="119" t="s">
        <v>40</v>
      </c>
      <c r="C37" s="104" t="s">
        <v>41</v>
      </c>
      <c r="D37" s="104"/>
      <c r="E37" s="104"/>
      <c r="F37" s="100" t="s">
        <v>35</v>
      </c>
      <c r="G37" s="81">
        <v>5</v>
      </c>
      <c r="H37" s="110"/>
      <c r="I37" s="70"/>
      <c r="J37" s="71">
        <f t="shared" si="7"/>
        <v>0</v>
      </c>
      <c r="K37" s="72">
        <f t="shared" si="8"/>
        <v>0</v>
      </c>
      <c r="L37" s="72">
        <f t="shared" si="9"/>
        <v>0</v>
      </c>
      <c r="M37" s="73"/>
    </row>
    <row r="38" spans="1:137" ht="43.5" customHeight="1" x14ac:dyDescent="0.2">
      <c r="A38" s="159" t="s">
        <v>29</v>
      </c>
      <c r="B38" s="160"/>
      <c r="C38" s="160"/>
      <c r="D38" s="160"/>
      <c r="E38" s="160"/>
      <c r="F38" s="160"/>
      <c r="G38" s="160"/>
      <c r="H38" s="160"/>
      <c r="I38" s="160"/>
      <c r="J38" s="161"/>
      <c r="K38" s="125">
        <f>SUM(K32:K37)</f>
        <v>0</v>
      </c>
      <c r="L38" s="125">
        <f>SUM(L32:L37)</f>
        <v>0</v>
      </c>
      <c r="M38" s="73"/>
    </row>
    <row r="39" spans="1:137" ht="36.75" customHeight="1" x14ac:dyDescent="0.2">
      <c r="A39" s="184" t="s">
        <v>56</v>
      </c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6"/>
    </row>
    <row r="40" spans="1:137" s="10" customFormat="1" ht="58.5" customHeight="1" x14ac:dyDescent="0.2">
      <c r="A40" s="106">
        <v>1</v>
      </c>
      <c r="B40" s="126" t="s">
        <v>43</v>
      </c>
      <c r="C40" s="104" t="s">
        <v>44</v>
      </c>
      <c r="D40" s="104"/>
      <c r="E40" s="104"/>
      <c r="F40" s="100" t="s">
        <v>11</v>
      </c>
      <c r="G40" s="81">
        <v>5</v>
      </c>
      <c r="H40" s="121"/>
      <c r="I40" s="122"/>
      <c r="J40" s="71">
        <f>H40+I40*H40</f>
        <v>0</v>
      </c>
      <c r="K40" s="72">
        <f>G40*H40</f>
        <v>0</v>
      </c>
      <c r="L40" s="72">
        <f>G40*J40</f>
        <v>0</v>
      </c>
      <c r="M40" s="79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</row>
    <row r="41" spans="1:137" ht="115.5" customHeight="1" x14ac:dyDescent="0.2">
      <c r="A41" s="113">
        <v>2</v>
      </c>
      <c r="B41" s="127" t="s">
        <v>45</v>
      </c>
      <c r="C41" s="128" t="s">
        <v>46</v>
      </c>
      <c r="D41" s="128"/>
      <c r="E41" s="128"/>
      <c r="F41" s="129" t="s">
        <v>47</v>
      </c>
      <c r="G41" s="130">
        <v>10</v>
      </c>
      <c r="H41" s="131"/>
      <c r="I41" s="122"/>
      <c r="J41" s="71">
        <f t="shared" ref="J41:J43" si="10">H41+I41*H41</f>
        <v>0</v>
      </c>
      <c r="K41" s="72">
        <f t="shared" ref="K41:K43" si="11">G41*H41</f>
        <v>0</v>
      </c>
      <c r="L41" s="72">
        <f t="shared" ref="L41:L43" si="12">G41*J41</f>
        <v>0</v>
      </c>
      <c r="M41" s="132"/>
    </row>
    <row r="42" spans="1:137" ht="109.5" customHeight="1" x14ac:dyDescent="0.2">
      <c r="A42" s="113">
        <v>3</v>
      </c>
      <c r="B42" s="127" t="s">
        <v>48</v>
      </c>
      <c r="C42" s="128" t="s">
        <v>49</v>
      </c>
      <c r="D42" s="128"/>
      <c r="E42" s="128"/>
      <c r="F42" s="129" t="s">
        <v>11</v>
      </c>
      <c r="G42" s="130">
        <v>3</v>
      </c>
      <c r="H42" s="131"/>
      <c r="I42" s="122"/>
      <c r="J42" s="71">
        <f t="shared" si="10"/>
        <v>0</v>
      </c>
      <c r="K42" s="72">
        <f t="shared" si="11"/>
        <v>0</v>
      </c>
      <c r="L42" s="72">
        <f t="shared" si="12"/>
        <v>0</v>
      </c>
      <c r="M42" s="132"/>
    </row>
    <row r="43" spans="1:137" ht="52.5" customHeight="1" x14ac:dyDescent="0.2">
      <c r="A43" s="106">
        <v>4</v>
      </c>
      <c r="B43" s="133" t="s">
        <v>50</v>
      </c>
      <c r="C43" s="134" t="s">
        <v>51</v>
      </c>
      <c r="D43" s="134"/>
      <c r="E43" s="134"/>
      <c r="F43" s="135" t="s">
        <v>11</v>
      </c>
      <c r="G43" s="81">
        <v>5</v>
      </c>
      <c r="H43" s="124"/>
      <c r="I43" s="122"/>
      <c r="J43" s="71">
        <f t="shared" si="10"/>
        <v>0</v>
      </c>
      <c r="K43" s="72">
        <f t="shared" si="11"/>
        <v>0</v>
      </c>
      <c r="L43" s="72">
        <f t="shared" si="12"/>
        <v>0</v>
      </c>
      <c r="M43" s="136"/>
    </row>
    <row r="44" spans="1:137" ht="35.25" customHeight="1" x14ac:dyDescent="0.2">
      <c r="A44" s="159" t="s">
        <v>29</v>
      </c>
      <c r="B44" s="160"/>
      <c r="C44" s="160"/>
      <c r="D44" s="160"/>
      <c r="E44" s="160"/>
      <c r="F44" s="160"/>
      <c r="G44" s="160"/>
      <c r="H44" s="160"/>
      <c r="I44" s="160"/>
      <c r="J44" s="161"/>
      <c r="K44" s="125">
        <f>SUM(K40:K43)</f>
        <v>0</v>
      </c>
      <c r="L44" s="125">
        <f>SUM(L40:L43)</f>
        <v>0</v>
      </c>
      <c r="M44" s="136"/>
    </row>
    <row r="45" spans="1:137" ht="45" customHeight="1" x14ac:dyDescent="0.2">
      <c r="A45" s="187" t="s">
        <v>107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9"/>
    </row>
    <row r="46" spans="1:137" s="1" customFormat="1" ht="96.75" customHeight="1" x14ac:dyDescent="0.2">
      <c r="A46" s="137">
        <v>1</v>
      </c>
      <c r="B46" s="138" t="s">
        <v>77</v>
      </c>
      <c r="C46" s="139" t="s">
        <v>52</v>
      </c>
      <c r="D46" s="139"/>
      <c r="E46" s="139"/>
      <c r="F46" s="88" t="s">
        <v>11</v>
      </c>
      <c r="G46" s="88">
        <v>10</v>
      </c>
      <c r="H46" s="69"/>
      <c r="I46" s="70"/>
      <c r="J46" s="71">
        <f>H46+I46*H46</f>
        <v>0</v>
      </c>
      <c r="K46" s="72">
        <f>G46*H46</f>
        <v>0</v>
      </c>
      <c r="L46" s="72">
        <f>G46*J46</f>
        <v>0</v>
      </c>
      <c r="M46" s="140"/>
    </row>
    <row r="47" spans="1:137" s="1" customFormat="1" ht="93" customHeight="1" x14ac:dyDescent="0.2">
      <c r="A47" s="137">
        <v>2</v>
      </c>
      <c r="B47" s="138" t="s">
        <v>76</v>
      </c>
      <c r="C47" s="139" t="s">
        <v>53</v>
      </c>
      <c r="D47" s="139"/>
      <c r="E47" s="139"/>
      <c r="F47" s="88" t="s">
        <v>11</v>
      </c>
      <c r="G47" s="88">
        <v>10</v>
      </c>
      <c r="H47" s="89"/>
      <c r="I47" s="70"/>
      <c r="J47" s="71">
        <f>H47+I47*H47</f>
        <v>0</v>
      </c>
      <c r="K47" s="72">
        <f>G47*H47</f>
        <v>0</v>
      </c>
      <c r="L47" s="72">
        <f>G47*J47</f>
        <v>0</v>
      </c>
      <c r="M47" s="90"/>
    </row>
    <row r="48" spans="1:137" ht="39" customHeight="1" x14ac:dyDescent="0.2">
      <c r="A48" s="181" t="s">
        <v>29</v>
      </c>
      <c r="B48" s="182"/>
      <c r="C48" s="182"/>
      <c r="D48" s="182"/>
      <c r="E48" s="182"/>
      <c r="F48" s="182"/>
      <c r="G48" s="182"/>
      <c r="H48" s="182"/>
      <c r="I48" s="182"/>
      <c r="J48" s="183"/>
      <c r="K48" s="155">
        <f>SUM(K46:K47)</f>
        <v>0</v>
      </c>
      <c r="L48" s="155">
        <f>SUM(L46:L47)</f>
        <v>0</v>
      </c>
      <c r="M48" s="79"/>
    </row>
    <row r="49" spans="1:13" s="1" customFormat="1" ht="56.25" customHeight="1" x14ac:dyDescent="0.2">
      <c r="A49" s="175" t="s">
        <v>109</v>
      </c>
      <c r="B49" s="176"/>
      <c r="C49" s="176"/>
      <c r="D49" s="176"/>
      <c r="E49" s="176"/>
      <c r="F49" s="176"/>
      <c r="G49" s="176"/>
      <c r="H49" s="176"/>
      <c r="I49" s="176"/>
      <c r="J49" s="176"/>
      <c r="K49" s="176"/>
      <c r="L49" s="176"/>
      <c r="M49" s="177"/>
    </row>
    <row r="50" spans="1:13" ht="31.5" customHeight="1" x14ac:dyDescent="0.2">
      <c r="A50" s="193">
        <v>1</v>
      </c>
      <c r="B50" s="201" t="s">
        <v>58</v>
      </c>
      <c r="C50" s="203" t="s">
        <v>59</v>
      </c>
      <c r="D50" s="208"/>
      <c r="E50" s="208"/>
      <c r="F50" s="204" t="s">
        <v>11</v>
      </c>
      <c r="G50" s="205">
        <v>20</v>
      </c>
      <c r="H50" s="206"/>
      <c r="I50" s="194"/>
      <c r="J50" s="196">
        <f>H50+I50*H50</f>
        <v>0</v>
      </c>
      <c r="K50" s="198">
        <f>G50*H50</f>
        <v>0</v>
      </c>
      <c r="L50" s="198">
        <f>G50*J50</f>
        <v>0</v>
      </c>
      <c r="M50" s="200"/>
    </row>
    <row r="51" spans="1:13" ht="409.6" customHeight="1" x14ac:dyDescent="0.2">
      <c r="A51" s="193"/>
      <c r="B51" s="202"/>
      <c r="C51" s="203"/>
      <c r="D51" s="209"/>
      <c r="E51" s="209"/>
      <c r="F51" s="204"/>
      <c r="G51" s="205"/>
      <c r="H51" s="207"/>
      <c r="I51" s="195"/>
      <c r="J51" s="197"/>
      <c r="K51" s="199"/>
      <c r="L51" s="199"/>
      <c r="M51" s="200"/>
    </row>
    <row r="52" spans="1:13" ht="31.5" customHeight="1" x14ac:dyDescent="0.2">
      <c r="A52" s="187" t="s">
        <v>42</v>
      </c>
      <c r="B52" s="188"/>
      <c r="C52" s="188"/>
      <c r="D52" s="188"/>
      <c r="E52" s="188"/>
      <c r="F52" s="188"/>
      <c r="G52" s="188"/>
      <c r="H52" s="188"/>
      <c r="I52" s="188"/>
      <c r="J52" s="188"/>
      <c r="K52" s="188"/>
      <c r="L52" s="188"/>
      <c r="M52" s="189"/>
    </row>
    <row r="53" spans="1:13" ht="121.5" customHeight="1" x14ac:dyDescent="0.2">
      <c r="A53" s="137">
        <v>1</v>
      </c>
      <c r="B53" s="103" t="s">
        <v>71</v>
      </c>
      <c r="C53" s="139"/>
      <c r="D53" s="139"/>
      <c r="E53" s="139"/>
      <c r="F53" s="88" t="s">
        <v>11</v>
      </c>
      <c r="G53" s="88">
        <v>25</v>
      </c>
      <c r="H53" s="141"/>
      <c r="I53" s="142"/>
      <c r="J53" s="71">
        <f>H53+I53*H53</f>
        <v>0</v>
      </c>
      <c r="K53" s="72">
        <f>G53*H53</f>
        <v>0</v>
      </c>
      <c r="L53" s="72">
        <f>G53*J53</f>
        <v>0</v>
      </c>
      <c r="M53" s="90"/>
    </row>
    <row r="54" spans="1:13" ht="105" customHeight="1" x14ac:dyDescent="0.2">
      <c r="A54" s="137">
        <v>2</v>
      </c>
      <c r="B54" s="103" t="s">
        <v>70</v>
      </c>
      <c r="C54" s="139"/>
      <c r="D54" s="139"/>
      <c r="E54" s="139"/>
      <c r="F54" s="88" t="s">
        <v>11</v>
      </c>
      <c r="G54" s="88">
        <v>50</v>
      </c>
      <c r="H54" s="141"/>
      <c r="I54" s="142"/>
      <c r="J54" s="71">
        <f>H54+I54*H54</f>
        <v>0</v>
      </c>
      <c r="K54" s="72">
        <f>G54*H54</f>
        <v>0</v>
      </c>
      <c r="L54" s="72">
        <f>G54*J54</f>
        <v>0</v>
      </c>
      <c r="M54" s="90"/>
    </row>
    <row r="55" spans="1:13" ht="39" customHeight="1" x14ac:dyDescent="0.2">
      <c r="A55" s="181" t="s">
        <v>29</v>
      </c>
      <c r="B55" s="182"/>
      <c r="C55" s="182"/>
      <c r="D55" s="182"/>
      <c r="E55" s="182"/>
      <c r="F55" s="182"/>
      <c r="G55" s="182"/>
      <c r="H55" s="182"/>
      <c r="I55" s="182"/>
      <c r="J55" s="183"/>
      <c r="K55" s="155">
        <f>SUM(K53:K54)</f>
        <v>0</v>
      </c>
      <c r="L55" s="156">
        <f>SUM(L53:L54)</f>
        <v>0</v>
      </c>
      <c r="M55" s="79"/>
    </row>
    <row r="56" spans="1:13" ht="31.5" customHeight="1" x14ac:dyDescent="0.2">
      <c r="A56" s="187" t="s">
        <v>84</v>
      </c>
      <c r="B56" s="188"/>
      <c r="C56" s="188"/>
      <c r="D56" s="188"/>
      <c r="E56" s="188"/>
      <c r="F56" s="188"/>
      <c r="G56" s="188"/>
      <c r="H56" s="188"/>
      <c r="I56" s="188"/>
      <c r="J56" s="188"/>
      <c r="K56" s="188"/>
      <c r="L56" s="188"/>
      <c r="M56" s="189"/>
    </row>
    <row r="57" spans="1:13" s="4" customFormat="1" ht="88.5" customHeight="1" x14ac:dyDescent="0.2">
      <c r="A57" s="63">
        <v>1</v>
      </c>
      <c r="B57" s="98" t="s">
        <v>86</v>
      </c>
      <c r="C57" s="66" t="s">
        <v>87</v>
      </c>
      <c r="D57" s="143"/>
      <c r="E57" s="143"/>
      <c r="F57" s="144" t="s">
        <v>11</v>
      </c>
      <c r="G57" s="81">
        <v>50</v>
      </c>
      <c r="H57" s="69"/>
      <c r="I57" s="70"/>
      <c r="J57" s="71">
        <f>H57+I57*H57</f>
        <v>0</v>
      </c>
      <c r="K57" s="72">
        <f>G57*H57</f>
        <v>0</v>
      </c>
      <c r="L57" s="72">
        <f>G57*J57</f>
        <v>0</v>
      </c>
      <c r="M57" s="73"/>
    </row>
    <row r="58" spans="1:13" s="4" customFormat="1" ht="80.25" customHeight="1" x14ac:dyDescent="0.2">
      <c r="A58" s="63">
        <v>2</v>
      </c>
      <c r="B58" s="98" t="s">
        <v>89</v>
      </c>
      <c r="C58" s="66"/>
      <c r="D58" s="143"/>
      <c r="E58" s="143"/>
      <c r="F58" s="144" t="s">
        <v>11</v>
      </c>
      <c r="G58" s="81">
        <v>50</v>
      </c>
      <c r="H58" s="101"/>
      <c r="I58" s="70"/>
      <c r="J58" s="71">
        <f t="shared" ref="J58:J62" si="13">H58+I58*H58</f>
        <v>0</v>
      </c>
      <c r="K58" s="72">
        <f t="shared" ref="K58:K62" si="14">G58*H58</f>
        <v>0</v>
      </c>
      <c r="L58" s="72">
        <f t="shared" ref="L58:L62" si="15">G58*J58</f>
        <v>0</v>
      </c>
      <c r="M58" s="73"/>
    </row>
    <row r="59" spans="1:13" s="4" customFormat="1" ht="64.5" customHeight="1" x14ac:dyDescent="0.2">
      <c r="A59" s="63">
        <v>3</v>
      </c>
      <c r="B59" s="145" t="s">
        <v>103</v>
      </c>
      <c r="C59" s="66"/>
      <c r="D59" s="66"/>
      <c r="E59" s="66"/>
      <c r="F59" s="100" t="s">
        <v>11</v>
      </c>
      <c r="G59" s="81">
        <v>20</v>
      </c>
      <c r="H59" s="101"/>
      <c r="I59" s="70"/>
      <c r="J59" s="71">
        <f t="shared" si="13"/>
        <v>0</v>
      </c>
      <c r="K59" s="72">
        <f t="shared" si="14"/>
        <v>0</v>
      </c>
      <c r="L59" s="72">
        <f t="shared" si="15"/>
        <v>0</v>
      </c>
      <c r="M59" s="73"/>
    </row>
    <row r="60" spans="1:13" ht="88.5" customHeight="1" x14ac:dyDescent="0.2">
      <c r="A60" s="63">
        <v>4</v>
      </c>
      <c r="B60" s="146" t="s">
        <v>92</v>
      </c>
      <c r="C60" s="147"/>
      <c r="D60" s="147"/>
      <c r="E60" s="147"/>
      <c r="F60" s="148" t="s">
        <v>35</v>
      </c>
      <c r="G60" s="148">
        <v>30</v>
      </c>
      <c r="H60" s="148"/>
      <c r="I60" s="70"/>
      <c r="J60" s="71">
        <f t="shared" si="13"/>
        <v>0</v>
      </c>
      <c r="K60" s="72">
        <f t="shared" si="14"/>
        <v>0</v>
      </c>
      <c r="L60" s="72">
        <f t="shared" si="15"/>
        <v>0</v>
      </c>
      <c r="M60" s="147"/>
    </row>
    <row r="61" spans="1:13" s="4" customFormat="1" ht="88.5" customHeight="1" x14ac:dyDescent="0.2">
      <c r="A61" s="63">
        <v>5</v>
      </c>
      <c r="B61" s="145" t="s">
        <v>90</v>
      </c>
      <c r="C61" s="66"/>
      <c r="D61" s="66"/>
      <c r="E61" s="66"/>
      <c r="F61" s="100" t="s">
        <v>11</v>
      </c>
      <c r="G61" s="81">
        <v>200</v>
      </c>
      <c r="H61" s="101"/>
      <c r="I61" s="70"/>
      <c r="J61" s="71">
        <f t="shared" si="13"/>
        <v>0</v>
      </c>
      <c r="K61" s="72">
        <f t="shared" si="14"/>
        <v>0</v>
      </c>
      <c r="L61" s="72">
        <f t="shared" si="15"/>
        <v>0</v>
      </c>
      <c r="M61" s="73"/>
    </row>
    <row r="62" spans="1:13" ht="31.5" customHeight="1" x14ac:dyDescent="0.2">
      <c r="A62" s="63">
        <v>6</v>
      </c>
      <c r="B62" s="149" t="s">
        <v>93</v>
      </c>
      <c r="C62" s="149" t="s">
        <v>94</v>
      </c>
      <c r="D62" s="149"/>
      <c r="E62" s="149"/>
      <c r="F62" s="148" t="s">
        <v>35</v>
      </c>
      <c r="G62" s="148">
        <v>300</v>
      </c>
      <c r="H62" s="148"/>
      <c r="I62" s="70"/>
      <c r="J62" s="71">
        <f t="shared" si="13"/>
        <v>0</v>
      </c>
      <c r="K62" s="72">
        <f t="shared" si="14"/>
        <v>0</v>
      </c>
      <c r="L62" s="72">
        <f t="shared" si="15"/>
        <v>0</v>
      </c>
      <c r="M62" s="147"/>
    </row>
    <row r="63" spans="1:13" ht="39" customHeight="1" x14ac:dyDescent="0.2">
      <c r="A63" s="181" t="s">
        <v>29</v>
      </c>
      <c r="B63" s="182"/>
      <c r="C63" s="182"/>
      <c r="D63" s="182"/>
      <c r="E63" s="182"/>
      <c r="F63" s="182"/>
      <c r="G63" s="182"/>
      <c r="H63" s="182"/>
      <c r="I63" s="182"/>
      <c r="J63" s="183"/>
      <c r="K63" s="155">
        <f>SUM(K57:K62)</f>
        <v>0</v>
      </c>
      <c r="L63" s="155">
        <f>SUM(L57:L62)</f>
        <v>0</v>
      </c>
      <c r="M63" s="79"/>
    </row>
    <row r="64" spans="1:13" ht="31.5" customHeight="1" x14ac:dyDescent="0.2">
      <c r="A64" s="190" t="s">
        <v>88</v>
      </c>
      <c r="B64" s="191"/>
      <c r="C64" s="191"/>
      <c r="D64" s="191"/>
      <c r="E64" s="191"/>
      <c r="F64" s="191"/>
      <c r="G64" s="191"/>
      <c r="H64" s="191"/>
      <c r="I64" s="191"/>
      <c r="J64" s="191"/>
      <c r="K64" s="191"/>
      <c r="L64" s="191"/>
      <c r="M64" s="192"/>
    </row>
    <row r="65" spans="1:137" s="4" customFormat="1" ht="64.5" customHeight="1" x14ac:dyDescent="0.2">
      <c r="A65" s="63">
        <v>1</v>
      </c>
      <c r="B65" s="146" t="s">
        <v>95</v>
      </c>
      <c r="C65" s="66"/>
      <c r="D65" s="66"/>
      <c r="E65" s="66"/>
      <c r="F65" s="100" t="s">
        <v>11</v>
      </c>
      <c r="G65" s="81">
        <v>30</v>
      </c>
      <c r="H65" s="125"/>
      <c r="I65" s="122"/>
      <c r="J65" s="71">
        <f>H65+I65*H65</f>
        <v>0</v>
      </c>
      <c r="K65" s="123">
        <f>G65*H65</f>
        <v>0</v>
      </c>
      <c r="L65" s="123">
        <f>G65*J65</f>
        <v>0</v>
      </c>
      <c r="M65" s="73"/>
    </row>
    <row r="66" spans="1:137" ht="31.5" customHeight="1" x14ac:dyDescent="0.2">
      <c r="A66" s="190" t="s">
        <v>91</v>
      </c>
      <c r="B66" s="191"/>
      <c r="C66" s="191"/>
      <c r="D66" s="191"/>
      <c r="E66" s="191"/>
      <c r="F66" s="191"/>
      <c r="G66" s="191"/>
      <c r="H66" s="191"/>
      <c r="I66" s="191"/>
      <c r="J66" s="191"/>
      <c r="K66" s="191"/>
      <c r="L66" s="191"/>
      <c r="M66" s="192"/>
    </row>
    <row r="67" spans="1:137" s="4" customFormat="1" ht="103.5" customHeight="1" x14ac:dyDescent="0.2">
      <c r="A67" s="63">
        <v>1</v>
      </c>
      <c r="B67" s="146" t="s">
        <v>97</v>
      </c>
      <c r="C67" s="66"/>
      <c r="D67" s="66"/>
      <c r="E67" s="66"/>
      <c r="F67" s="100" t="s">
        <v>11</v>
      </c>
      <c r="G67" s="81">
        <v>60</v>
      </c>
      <c r="H67" s="125"/>
      <c r="I67" s="122"/>
      <c r="J67" s="71">
        <f>H67+I67*H67</f>
        <v>0</v>
      </c>
      <c r="K67" s="123">
        <f>G67*H67</f>
        <v>0</v>
      </c>
      <c r="L67" s="123">
        <f>G67*J67</f>
        <v>0</v>
      </c>
      <c r="M67" s="150"/>
    </row>
    <row r="68" spans="1:137" ht="31.5" customHeight="1" x14ac:dyDescent="0.2">
      <c r="A68" s="190" t="s">
        <v>108</v>
      </c>
      <c r="B68" s="191"/>
      <c r="C68" s="191"/>
      <c r="D68" s="191"/>
      <c r="E68" s="191"/>
      <c r="F68" s="191"/>
      <c r="G68" s="191"/>
      <c r="H68" s="191"/>
      <c r="I68" s="191"/>
      <c r="J68" s="191"/>
      <c r="K68" s="191"/>
      <c r="L68" s="191"/>
      <c r="M68" s="192"/>
    </row>
    <row r="69" spans="1:137" s="4" customFormat="1" ht="104.25" customHeight="1" x14ac:dyDescent="0.2">
      <c r="A69" s="63">
        <v>1</v>
      </c>
      <c r="B69" s="151" t="s">
        <v>98</v>
      </c>
      <c r="C69" s="66"/>
      <c r="D69" s="66"/>
      <c r="E69" s="66"/>
      <c r="F69" s="100" t="s">
        <v>11</v>
      </c>
      <c r="G69" s="81">
        <v>400</v>
      </c>
      <c r="H69" s="125"/>
      <c r="I69" s="122"/>
      <c r="J69" s="71">
        <f>H69+I69*H69</f>
        <v>0</v>
      </c>
      <c r="K69" s="123">
        <f>G69*H69</f>
        <v>0</v>
      </c>
      <c r="L69" s="123">
        <f>G69*J69</f>
        <v>0</v>
      </c>
      <c r="M69" s="150"/>
    </row>
    <row r="70" spans="1:137" ht="31.5" customHeight="1" x14ac:dyDescent="0.2">
      <c r="A70" s="190" t="s">
        <v>96</v>
      </c>
      <c r="B70" s="191"/>
      <c r="C70" s="191"/>
      <c r="D70" s="191"/>
      <c r="E70" s="191"/>
      <c r="F70" s="191"/>
      <c r="G70" s="191"/>
      <c r="H70" s="191"/>
      <c r="I70" s="191"/>
      <c r="J70" s="191"/>
      <c r="K70" s="191"/>
      <c r="L70" s="191"/>
      <c r="M70" s="192"/>
    </row>
    <row r="71" spans="1:137" s="4" customFormat="1" ht="64.5" customHeight="1" x14ac:dyDescent="0.2">
      <c r="A71" s="63">
        <v>1</v>
      </c>
      <c r="B71" s="151" t="s">
        <v>99</v>
      </c>
      <c r="C71" s="66"/>
      <c r="D71" s="66"/>
      <c r="E71" s="66"/>
      <c r="F71" s="100" t="s">
        <v>11</v>
      </c>
      <c r="G71" s="81">
        <v>400</v>
      </c>
      <c r="H71" s="125"/>
      <c r="I71" s="122"/>
      <c r="J71" s="71">
        <f>H71+I71*H71</f>
        <v>0</v>
      </c>
      <c r="K71" s="123">
        <f>G71*H71</f>
        <v>0</v>
      </c>
      <c r="L71" s="123">
        <f>G71*J71</f>
        <v>0</v>
      </c>
      <c r="M71" s="105"/>
    </row>
    <row r="72" spans="1:137" ht="45" customHeight="1" x14ac:dyDescent="0.2">
      <c r="A72" s="187" t="s">
        <v>102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9"/>
    </row>
    <row r="73" spans="1:137" s="1" customFormat="1" ht="96.75" customHeight="1" x14ac:dyDescent="0.2">
      <c r="A73" s="137">
        <v>1</v>
      </c>
      <c r="B73" s="145" t="s">
        <v>100</v>
      </c>
      <c r="C73" s="139"/>
      <c r="D73" s="139"/>
      <c r="E73" s="139"/>
      <c r="F73" s="88" t="s">
        <v>11</v>
      </c>
      <c r="G73" s="88">
        <v>36</v>
      </c>
      <c r="H73" s="121"/>
      <c r="I73" s="122"/>
      <c r="J73" s="71">
        <f>H73+I73*H73</f>
        <v>0</v>
      </c>
      <c r="K73" s="72">
        <f>G73*H73</f>
        <v>0</v>
      </c>
      <c r="L73" s="72">
        <f>G73*J73</f>
        <v>0</v>
      </c>
      <c r="M73" s="140"/>
    </row>
    <row r="74" spans="1:137" s="1" customFormat="1" ht="93" customHeight="1" x14ac:dyDescent="0.2">
      <c r="A74" s="137">
        <v>2</v>
      </c>
      <c r="B74" s="146" t="s">
        <v>101</v>
      </c>
      <c r="C74" s="139"/>
      <c r="D74" s="139"/>
      <c r="E74" s="139"/>
      <c r="F74" s="88" t="s">
        <v>11</v>
      </c>
      <c r="G74" s="88">
        <v>18</v>
      </c>
      <c r="H74" s="141"/>
      <c r="I74" s="142"/>
      <c r="J74" s="71">
        <f>H74+I74*H74</f>
        <v>0</v>
      </c>
      <c r="K74" s="72">
        <f>G74*H74</f>
        <v>0</v>
      </c>
      <c r="L74" s="72">
        <f>G74*J74</f>
        <v>0</v>
      </c>
      <c r="M74" s="140"/>
    </row>
    <row r="75" spans="1:137" ht="39" customHeight="1" x14ac:dyDescent="0.2">
      <c r="A75" s="181" t="s">
        <v>29</v>
      </c>
      <c r="B75" s="182"/>
      <c r="C75" s="182"/>
      <c r="D75" s="182"/>
      <c r="E75" s="182"/>
      <c r="F75" s="182"/>
      <c r="G75" s="182"/>
      <c r="H75" s="182"/>
      <c r="I75" s="182"/>
      <c r="J75" s="183"/>
      <c r="K75" s="157">
        <f>SUM(K73:K74)</f>
        <v>0</v>
      </c>
      <c r="L75" s="157">
        <f>SUM(L73:L74)</f>
        <v>0</v>
      </c>
      <c r="M75" s="79"/>
    </row>
    <row r="76" spans="1:137" x14ac:dyDescent="0.2">
      <c r="B76" s="152"/>
      <c r="C76" s="153"/>
      <c r="D76" s="153"/>
      <c r="E76" s="153"/>
      <c r="F76" s="2"/>
      <c r="G76" s="2"/>
      <c r="H76" s="2"/>
      <c r="I76" s="2"/>
      <c r="J76" s="154"/>
      <c r="K76" s="2"/>
      <c r="L76" s="154"/>
      <c r="M76" s="154"/>
    </row>
    <row r="77" spans="1:137" x14ac:dyDescent="0.2">
      <c r="B77" s="152"/>
      <c r="C77" s="153"/>
      <c r="D77" s="153"/>
      <c r="E77" s="153"/>
      <c r="F77" s="2"/>
      <c r="G77" s="2"/>
      <c r="H77" s="2"/>
      <c r="I77" s="2"/>
      <c r="J77" s="154"/>
      <c r="K77" s="2"/>
      <c r="L77" s="154"/>
      <c r="M77" s="154"/>
    </row>
    <row r="78" spans="1:137" s="31" customFormat="1" ht="37.5" customHeight="1" x14ac:dyDescent="0.2">
      <c r="A78" s="22"/>
      <c r="B78" s="23"/>
      <c r="C78" s="24"/>
      <c r="D78" s="24"/>
      <c r="E78" s="24"/>
      <c r="F78" s="25"/>
      <c r="G78" s="25"/>
      <c r="H78" s="26"/>
      <c r="I78" s="27"/>
      <c r="J78" s="28"/>
      <c r="K78" s="29"/>
      <c r="L78" s="29"/>
      <c r="M78" s="30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2"/>
      <c r="DP78" s="32"/>
      <c r="DQ78" s="32"/>
      <c r="DR78" s="32"/>
      <c r="DS78" s="32"/>
      <c r="DT78" s="32"/>
      <c r="DU78" s="32"/>
      <c r="DV78" s="32"/>
      <c r="DW78" s="32"/>
      <c r="DX78" s="32"/>
      <c r="DY78" s="32"/>
      <c r="DZ78" s="32"/>
      <c r="EA78" s="32"/>
      <c r="EB78" s="32"/>
      <c r="EC78" s="32"/>
      <c r="ED78" s="32"/>
      <c r="EE78" s="32"/>
      <c r="EF78" s="32"/>
      <c r="EG78" s="32"/>
    </row>
    <row r="79" spans="1:137" s="31" customFormat="1" ht="29.25" customHeight="1" x14ac:dyDescent="0.2">
      <c r="A79" s="22"/>
      <c r="B79" s="23"/>
      <c r="C79" s="24"/>
      <c r="D79" s="24"/>
      <c r="E79" s="24"/>
      <c r="F79" s="25"/>
      <c r="G79" s="25"/>
      <c r="H79" s="26"/>
      <c r="I79" s="27"/>
      <c r="J79" s="28"/>
      <c r="K79" s="29"/>
      <c r="L79" s="29"/>
      <c r="M79" s="30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  <c r="DL79" s="32"/>
      <c r="DM79" s="32"/>
      <c r="DN79" s="32"/>
      <c r="DO79" s="32"/>
      <c r="DP79" s="32"/>
      <c r="DQ79" s="32"/>
      <c r="DR79" s="32"/>
      <c r="DS79" s="32"/>
      <c r="DT79" s="32"/>
      <c r="DU79" s="32"/>
      <c r="DV79" s="32"/>
      <c r="DW79" s="32"/>
      <c r="DX79" s="32"/>
      <c r="DY79" s="32"/>
      <c r="DZ79" s="32"/>
      <c r="EA79" s="32"/>
      <c r="EB79" s="32"/>
      <c r="EC79" s="32"/>
      <c r="ED79" s="32"/>
      <c r="EE79" s="32"/>
      <c r="EF79" s="32"/>
      <c r="EG79" s="32"/>
    </row>
    <row r="80" spans="1:137" s="31" customFormat="1" ht="18.75" x14ac:dyDescent="0.2">
      <c r="A80" s="22"/>
      <c r="B80" s="23"/>
      <c r="C80" s="33"/>
      <c r="D80" s="47"/>
      <c r="E80" s="46"/>
      <c r="F80" s="34"/>
      <c r="G80" s="34"/>
      <c r="H80" s="35"/>
      <c r="I80" s="35"/>
      <c r="J80" s="35"/>
      <c r="K80" s="35"/>
      <c r="L80" s="36"/>
      <c r="M80" s="37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  <c r="DL80" s="32"/>
      <c r="DM80" s="32"/>
      <c r="DN80" s="32"/>
      <c r="DO80" s="32"/>
      <c r="DP80" s="32"/>
      <c r="DQ80" s="32"/>
      <c r="DR80" s="32"/>
      <c r="DS80" s="32"/>
      <c r="DT80" s="32"/>
      <c r="DU80" s="32"/>
      <c r="DV80" s="32"/>
      <c r="DW80" s="32"/>
      <c r="DX80" s="32"/>
      <c r="DY80" s="32"/>
      <c r="DZ80" s="32"/>
      <c r="EA80" s="32"/>
      <c r="EB80" s="32"/>
      <c r="EC80" s="32"/>
      <c r="ED80" s="32"/>
      <c r="EE80" s="32"/>
      <c r="EF80" s="32"/>
      <c r="EG80" s="32"/>
    </row>
    <row r="81" spans="1:137" s="31" customFormat="1" ht="18.75" x14ac:dyDescent="0.2">
      <c r="A81" s="22"/>
      <c r="B81" s="23"/>
      <c r="C81" s="38"/>
      <c r="D81" s="38"/>
      <c r="E81" s="38"/>
      <c r="F81" s="39"/>
      <c r="G81" s="39"/>
      <c r="H81" s="40"/>
      <c r="I81" s="40"/>
      <c r="J81" s="40"/>
      <c r="K81" s="40"/>
      <c r="L81" s="40"/>
      <c r="M81" s="40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  <c r="DL81" s="32"/>
      <c r="DM81" s="32"/>
      <c r="DN81" s="32"/>
      <c r="DO81" s="32"/>
      <c r="DP81" s="32"/>
      <c r="DQ81" s="32"/>
      <c r="DR81" s="32"/>
      <c r="DS81" s="32"/>
      <c r="DT81" s="32"/>
      <c r="DU81" s="32"/>
      <c r="DV81" s="32"/>
      <c r="DW81" s="32"/>
      <c r="DX81" s="32"/>
      <c r="DY81" s="32"/>
      <c r="DZ81" s="32"/>
      <c r="EA81" s="32"/>
      <c r="EB81" s="32"/>
      <c r="EC81" s="32"/>
      <c r="ED81" s="32"/>
      <c r="EE81" s="32"/>
      <c r="EF81" s="32"/>
      <c r="EG81" s="32"/>
    </row>
    <row r="82" spans="1:137" s="31" customFormat="1" ht="18.75" x14ac:dyDescent="0.2">
      <c r="A82" s="162"/>
      <c r="B82" s="162"/>
      <c r="C82" s="33"/>
      <c r="D82" s="47"/>
      <c r="E82" s="46"/>
      <c r="F82" s="158"/>
      <c r="G82" s="158"/>
      <c r="H82" s="158"/>
      <c r="I82" s="158"/>
      <c r="J82" s="158"/>
      <c r="K82" s="158"/>
      <c r="L82" s="36"/>
      <c r="M82" s="37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2"/>
      <c r="DP82" s="32"/>
      <c r="DQ82" s="32"/>
      <c r="DR82" s="32"/>
      <c r="DS82" s="32"/>
      <c r="DT82" s="32"/>
      <c r="DU82" s="32"/>
      <c r="DV82" s="32"/>
      <c r="DW82" s="32"/>
      <c r="DX82" s="32"/>
      <c r="DY82" s="32"/>
      <c r="DZ82" s="32"/>
      <c r="EA82" s="32"/>
      <c r="EB82" s="32"/>
      <c r="EC82" s="32"/>
      <c r="ED82" s="32"/>
      <c r="EE82" s="32"/>
      <c r="EF82" s="32"/>
      <c r="EG82" s="32"/>
    </row>
    <row r="83" spans="1:137" s="31" customFormat="1" ht="20.25" x14ac:dyDescent="0.2">
      <c r="A83" s="170"/>
      <c r="B83" s="170"/>
      <c r="C83" s="170"/>
      <c r="D83" s="170"/>
      <c r="E83" s="170"/>
      <c r="F83" s="170"/>
      <c r="G83" s="170"/>
      <c r="H83" s="170"/>
      <c r="I83" s="170"/>
      <c r="J83" s="170"/>
      <c r="K83" s="170"/>
      <c r="L83" s="170"/>
      <c r="M83" s="170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  <c r="DL83" s="32"/>
      <c r="DM83" s="32"/>
      <c r="DN83" s="32"/>
      <c r="DO83" s="32"/>
      <c r="DP83" s="32"/>
      <c r="DQ83" s="32"/>
      <c r="DR83" s="32"/>
      <c r="DS83" s="32"/>
      <c r="DT83" s="32"/>
      <c r="DU83" s="32"/>
      <c r="DV83" s="32"/>
      <c r="DW83" s="32"/>
      <c r="DX83" s="32"/>
      <c r="DY83" s="32"/>
      <c r="DZ83" s="32"/>
      <c r="EA83" s="32"/>
      <c r="EB83" s="32"/>
      <c r="EC83" s="32"/>
      <c r="ED83" s="32"/>
      <c r="EE83" s="32"/>
      <c r="EF83" s="32"/>
      <c r="EG83" s="32"/>
    </row>
    <row r="84" spans="1:137" s="31" customFormat="1" ht="18.75" x14ac:dyDescent="0.2">
      <c r="A84" s="168"/>
      <c r="B84" s="167"/>
      <c r="C84" s="169"/>
      <c r="D84" s="47"/>
      <c r="E84" s="46"/>
      <c r="F84" s="158"/>
      <c r="G84" s="163"/>
      <c r="H84" s="164"/>
      <c r="I84" s="165"/>
      <c r="J84" s="166"/>
      <c r="K84" s="166"/>
      <c r="L84" s="166"/>
      <c r="M84" s="171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  <c r="DL84" s="32"/>
      <c r="DM84" s="32"/>
      <c r="DN84" s="32"/>
      <c r="DO84" s="32"/>
      <c r="DP84" s="32"/>
      <c r="DQ84" s="32"/>
      <c r="DR84" s="32"/>
      <c r="DS84" s="32"/>
      <c r="DT84" s="32"/>
      <c r="DU84" s="32"/>
      <c r="DV84" s="32"/>
      <c r="DW84" s="32"/>
      <c r="DX84" s="32"/>
      <c r="DY84" s="32"/>
      <c r="DZ84" s="32"/>
      <c r="EA84" s="32"/>
      <c r="EB84" s="32"/>
      <c r="EC84" s="32"/>
      <c r="ED84" s="32"/>
      <c r="EE84" s="32"/>
      <c r="EF84" s="32"/>
      <c r="EG84" s="32"/>
    </row>
    <row r="85" spans="1:137" s="31" customFormat="1" ht="18.75" x14ac:dyDescent="0.2">
      <c r="A85" s="168"/>
      <c r="B85" s="167"/>
      <c r="C85" s="169"/>
      <c r="D85" s="47"/>
      <c r="E85" s="46"/>
      <c r="F85" s="158"/>
      <c r="G85" s="163"/>
      <c r="H85" s="164"/>
      <c r="I85" s="165"/>
      <c r="J85" s="166"/>
      <c r="K85" s="166"/>
      <c r="L85" s="166"/>
      <c r="M85" s="171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  <c r="DL85" s="32"/>
      <c r="DM85" s="32"/>
      <c r="DN85" s="32"/>
      <c r="DO85" s="32"/>
      <c r="DP85" s="32"/>
      <c r="DQ85" s="32"/>
      <c r="DR85" s="32"/>
      <c r="DS85" s="32"/>
      <c r="DT85" s="32"/>
      <c r="DU85" s="32"/>
      <c r="DV85" s="32"/>
      <c r="DW85" s="32"/>
      <c r="DX85" s="32"/>
      <c r="DY85" s="32"/>
      <c r="DZ85" s="32"/>
      <c r="EA85" s="32"/>
      <c r="EB85" s="32"/>
      <c r="EC85" s="32"/>
      <c r="ED85" s="32"/>
      <c r="EE85" s="32"/>
      <c r="EF85" s="32"/>
      <c r="EG85" s="32"/>
    </row>
    <row r="86" spans="1:137" s="31" customFormat="1" ht="18.75" x14ac:dyDescent="0.2">
      <c r="A86" s="162"/>
      <c r="B86" s="162"/>
      <c r="C86" s="33"/>
      <c r="D86" s="47"/>
      <c r="E86" s="46"/>
      <c r="F86" s="158"/>
      <c r="G86" s="158"/>
      <c r="H86" s="158"/>
      <c r="I86" s="158"/>
      <c r="J86" s="158"/>
      <c r="K86" s="158"/>
      <c r="L86" s="36"/>
      <c r="M86" s="37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2"/>
      <c r="DP86" s="32"/>
      <c r="DQ86" s="32"/>
      <c r="DR86" s="32"/>
      <c r="DS86" s="32"/>
      <c r="DT86" s="32"/>
      <c r="DU86" s="32"/>
      <c r="DV86" s="32"/>
      <c r="DW86" s="32"/>
      <c r="DX86" s="32"/>
      <c r="DY86" s="32"/>
      <c r="DZ86" s="32"/>
      <c r="EA86" s="32"/>
      <c r="EB86" s="32"/>
      <c r="EC86" s="32"/>
      <c r="ED86" s="32"/>
      <c r="EE86" s="32"/>
      <c r="EF86" s="32"/>
      <c r="EG86" s="32"/>
    </row>
    <row r="87" spans="1:137" s="31" customFormat="1" x14ac:dyDescent="0.2">
      <c r="A87" s="32"/>
      <c r="B87" s="23"/>
      <c r="C87" s="41"/>
      <c r="D87" s="41"/>
      <c r="E87" s="41"/>
      <c r="F87" s="40"/>
      <c r="G87" s="40"/>
      <c r="H87" s="40"/>
      <c r="I87" s="40"/>
      <c r="J87" s="40"/>
      <c r="K87" s="40"/>
      <c r="L87" s="40"/>
      <c r="M87" s="40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  <c r="DL87" s="32"/>
      <c r="DM87" s="32"/>
      <c r="DN87" s="32"/>
      <c r="DO87" s="32"/>
      <c r="DP87" s="32"/>
      <c r="DQ87" s="32"/>
      <c r="DR87" s="32"/>
      <c r="DS87" s="32"/>
      <c r="DT87" s="32"/>
      <c r="DU87" s="32"/>
      <c r="DV87" s="32"/>
      <c r="DW87" s="32"/>
      <c r="DX87" s="32"/>
      <c r="DY87" s="32"/>
      <c r="DZ87" s="32"/>
      <c r="EA87" s="32"/>
      <c r="EB87" s="32"/>
      <c r="EC87" s="32"/>
      <c r="ED87" s="32"/>
      <c r="EE87" s="32"/>
      <c r="EF87" s="32"/>
      <c r="EG87" s="32"/>
    </row>
    <row r="88" spans="1:137" s="31" customFormat="1" x14ac:dyDescent="0.2">
      <c r="A88" s="42"/>
      <c r="B88" s="23"/>
      <c r="C88" s="41"/>
      <c r="D88" s="41"/>
      <c r="E88" s="41"/>
      <c r="F88" s="40"/>
      <c r="G88" s="40"/>
      <c r="H88" s="40"/>
      <c r="I88" s="40"/>
      <c r="J88" s="40"/>
      <c r="K88" s="40"/>
      <c r="L88" s="40"/>
      <c r="M88" s="40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  <c r="DL88" s="32"/>
      <c r="DM88" s="32"/>
      <c r="DN88" s="32"/>
      <c r="DO88" s="32"/>
      <c r="DP88" s="32"/>
      <c r="DQ88" s="32"/>
      <c r="DR88" s="32"/>
      <c r="DS88" s="32"/>
      <c r="DT88" s="32"/>
      <c r="DU88" s="32"/>
      <c r="DV88" s="32"/>
      <c r="DW88" s="32"/>
      <c r="DX88" s="32"/>
      <c r="DY88" s="32"/>
      <c r="DZ88" s="32"/>
      <c r="EA88" s="32"/>
      <c r="EB88" s="32"/>
      <c r="EC88" s="32"/>
      <c r="ED88" s="32"/>
      <c r="EE88" s="32"/>
      <c r="EF88" s="32"/>
      <c r="EG88" s="32"/>
    </row>
    <row r="89" spans="1:137" s="31" customFormat="1" x14ac:dyDescent="0.2">
      <c r="A89" s="32"/>
      <c r="B89" s="23"/>
      <c r="C89" s="41"/>
      <c r="D89" s="41"/>
      <c r="E89" s="41"/>
      <c r="F89" s="40"/>
      <c r="G89" s="40"/>
      <c r="H89" s="40"/>
      <c r="I89" s="40"/>
      <c r="J89" s="40"/>
      <c r="K89" s="40"/>
      <c r="L89" s="40"/>
      <c r="M89" s="40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  <c r="DL89" s="32"/>
      <c r="DM89" s="32"/>
      <c r="DN89" s="32"/>
      <c r="DO89" s="32"/>
      <c r="DP89" s="32"/>
      <c r="DQ89" s="32"/>
      <c r="DR89" s="32"/>
      <c r="DS89" s="32"/>
      <c r="DT89" s="32"/>
      <c r="DU89" s="32"/>
      <c r="DV89" s="32"/>
      <c r="DW89" s="32"/>
      <c r="DX89" s="32"/>
      <c r="DY89" s="32"/>
      <c r="DZ89" s="32"/>
      <c r="EA89" s="32"/>
      <c r="EB89" s="32"/>
      <c r="EC89" s="32"/>
      <c r="ED89" s="32"/>
      <c r="EE89" s="32"/>
      <c r="EF89" s="32"/>
      <c r="EG89" s="32"/>
    </row>
    <row r="90" spans="1:137" s="31" customFormat="1" x14ac:dyDescent="0.2">
      <c r="B90" s="43"/>
      <c r="C90" s="41"/>
      <c r="D90" s="41"/>
      <c r="E90" s="41"/>
      <c r="F90" s="40"/>
      <c r="G90" s="40"/>
      <c r="H90" s="40"/>
      <c r="I90" s="40"/>
      <c r="J90" s="40"/>
      <c r="K90" s="40"/>
      <c r="L90" s="40"/>
      <c r="M90" s="40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2"/>
      <c r="DP90" s="32"/>
      <c r="DQ90" s="32"/>
      <c r="DR90" s="32"/>
      <c r="DS90" s="32"/>
      <c r="DT90" s="32"/>
      <c r="DU90" s="32"/>
      <c r="DV90" s="32"/>
      <c r="DW90" s="32"/>
      <c r="DX90" s="32"/>
      <c r="DY90" s="32"/>
      <c r="DZ90" s="32"/>
      <c r="EA90" s="32"/>
      <c r="EB90" s="32"/>
      <c r="EC90" s="32"/>
      <c r="ED90" s="32"/>
      <c r="EE90" s="32"/>
      <c r="EF90" s="32"/>
      <c r="EG90" s="32"/>
    </row>
    <row r="91" spans="1:137" s="31" customFormat="1" x14ac:dyDescent="0.2">
      <c r="B91" s="43"/>
      <c r="C91" s="41"/>
      <c r="D91" s="41"/>
      <c r="E91" s="41"/>
      <c r="F91" s="40"/>
      <c r="G91" s="40"/>
      <c r="H91" s="40"/>
      <c r="I91" s="40"/>
      <c r="J91" s="40"/>
      <c r="K91" s="40"/>
      <c r="L91" s="40"/>
      <c r="M91" s="40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  <c r="DL91" s="32"/>
      <c r="DM91" s="32"/>
      <c r="DN91" s="32"/>
      <c r="DO91" s="32"/>
      <c r="DP91" s="32"/>
      <c r="DQ91" s="32"/>
      <c r="DR91" s="32"/>
      <c r="DS91" s="32"/>
      <c r="DT91" s="32"/>
      <c r="DU91" s="32"/>
      <c r="DV91" s="32"/>
      <c r="DW91" s="32"/>
      <c r="DX91" s="32"/>
      <c r="DY91" s="32"/>
      <c r="DZ91" s="32"/>
      <c r="EA91" s="32"/>
      <c r="EB91" s="32"/>
      <c r="EC91" s="32"/>
      <c r="ED91" s="32"/>
      <c r="EE91" s="32"/>
      <c r="EF91" s="32"/>
      <c r="EG91" s="32"/>
    </row>
    <row r="92" spans="1:137" s="31" customFormat="1" x14ac:dyDescent="0.2">
      <c r="B92" s="43"/>
      <c r="C92" s="41"/>
      <c r="D92" s="41"/>
      <c r="E92" s="41"/>
      <c r="F92" s="40"/>
      <c r="G92" s="40"/>
      <c r="H92" s="40"/>
      <c r="I92" s="40"/>
      <c r="J92" s="40"/>
      <c r="K92" s="40"/>
      <c r="L92" s="40"/>
      <c r="M92" s="40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  <c r="DL92" s="32"/>
      <c r="DM92" s="32"/>
      <c r="DN92" s="32"/>
      <c r="DO92" s="32"/>
      <c r="DP92" s="32"/>
      <c r="DQ92" s="32"/>
      <c r="DR92" s="32"/>
      <c r="DS92" s="32"/>
      <c r="DT92" s="32"/>
      <c r="DU92" s="32"/>
      <c r="DV92" s="32"/>
      <c r="DW92" s="32"/>
      <c r="DX92" s="32"/>
      <c r="DY92" s="32"/>
      <c r="DZ92" s="32"/>
      <c r="EA92" s="32"/>
      <c r="EB92" s="32"/>
      <c r="EC92" s="32"/>
      <c r="ED92" s="32"/>
      <c r="EE92" s="32"/>
      <c r="EF92" s="32"/>
      <c r="EG92" s="32"/>
    </row>
    <row r="93" spans="1:137" s="31" customFormat="1" x14ac:dyDescent="0.2">
      <c r="B93" s="44"/>
      <c r="C93" s="41"/>
      <c r="D93" s="41"/>
      <c r="E93" s="41"/>
      <c r="F93" s="40"/>
      <c r="G93" s="40"/>
      <c r="H93" s="40"/>
      <c r="I93" s="40"/>
      <c r="J93" s="40"/>
      <c r="K93" s="40"/>
      <c r="L93" s="40"/>
      <c r="M93" s="40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  <c r="DL93" s="32"/>
      <c r="DM93" s="32"/>
      <c r="DN93" s="32"/>
      <c r="DO93" s="32"/>
      <c r="DP93" s="32"/>
      <c r="DQ93" s="32"/>
      <c r="DR93" s="32"/>
      <c r="DS93" s="32"/>
      <c r="DT93" s="32"/>
      <c r="DU93" s="32"/>
      <c r="DV93" s="32"/>
      <c r="DW93" s="32"/>
      <c r="DX93" s="32"/>
      <c r="DY93" s="32"/>
      <c r="DZ93" s="32"/>
      <c r="EA93" s="32"/>
      <c r="EB93" s="32"/>
      <c r="EC93" s="32"/>
      <c r="ED93" s="32"/>
      <c r="EE93" s="32"/>
      <c r="EF93" s="32"/>
      <c r="EG93" s="32"/>
    </row>
    <row r="94" spans="1:137" s="31" customFormat="1" x14ac:dyDescent="0.2">
      <c r="A94" s="32"/>
      <c r="B94" s="45"/>
      <c r="C94" s="41"/>
      <c r="D94" s="41"/>
      <c r="E94" s="41"/>
      <c r="F94" s="40"/>
      <c r="G94" s="40"/>
      <c r="H94" s="40"/>
      <c r="I94" s="40"/>
      <c r="J94" s="40"/>
      <c r="K94" s="40"/>
      <c r="L94" s="40"/>
      <c r="M94" s="40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2"/>
      <c r="DP94" s="32"/>
      <c r="DQ94" s="32"/>
      <c r="DR94" s="32"/>
      <c r="DS94" s="32"/>
      <c r="DT94" s="32"/>
      <c r="DU94" s="32"/>
      <c r="DV94" s="32"/>
      <c r="DW94" s="32"/>
      <c r="DX94" s="32"/>
      <c r="DY94" s="32"/>
      <c r="DZ94" s="32"/>
      <c r="EA94" s="32"/>
      <c r="EB94" s="32"/>
      <c r="EC94" s="32"/>
      <c r="ED94" s="32"/>
      <c r="EE94" s="32"/>
      <c r="EF94" s="32"/>
      <c r="EG94" s="32"/>
    </row>
    <row r="95" spans="1:137" x14ac:dyDescent="0.2">
      <c r="B95" s="18"/>
      <c r="J95" s="16"/>
      <c r="L95" s="16"/>
      <c r="M95" s="16"/>
    </row>
    <row r="96" spans="1:137" x14ac:dyDescent="0.2">
      <c r="J96" s="16"/>
      <c r="L96" s="16"/>
      <c r="M96" s="16"/>
    </row>
    <row r="97" spans="1:13" x14ac:dyDescent="0.2">
      <c r="A97" s="2"/>
      <c r="J97" s="16"/>
      <c r="L97" s="16"/>
      <c r="M97" s="16"/>
    </row>
    <row r="98" spans="1:13" x14ac:dyDescent="0.2">
      <c r="A98" s="2"/>
      <c r="B98" s="18"/>
      <c r="J98" s="16"/>
      <c r="L98" s="16"/>
      <c r="M98" s="16"/>
    </row>
    <row r="99" spans="1:13" x14ac:dyDescent="0.2">
      <c r="A99" s="2"/>
      <c r="B99" s="18"/>
      <c r="J99" s="16"/>
      <c r="L99" s="16"/>
      <c r="M99" s="16"/>
    </row>
    <row r="100" spans="1:13" x14ac:dyDescent="0.2">
      <c r="A100" s="2"/>
      <c r="B100" s="19"/>
      <c r="J100" s="16"/>
      <c r="L100" s="16"/>
      <c r="M100" s="16"/>
    </row>
    <row r="101" spans="1:13" x14ac:dyDescent="0.2">
      <c r="A101" s="2"/>
      <c r="B101" s="19"/>
      <c r="J101" s="16"/>
      <c r="L101" s="16"/>
      <c r="M101" s="16"/>
    </row>
    <row r="102" spans="1:13" x14ac:dyDescent="0.2">
      <c r="A102" s="2"/>
      <c r="B102" s="18"/>
      <c r="J102" s="16"/>
      <c r="L102" s="16"/>
      <c r="M102" s="16"/>
    </row>
    <row r="103" spans="1:13" x14ac:dyDescent="0.2">
      <c r="A103" s="3"/>
      <c r="B103" s="20"/>
      <c r="J103" s="16"/>
      <c r="L103" s="16"/>
      <c r="M103" s="16"/>
    </row>
    <row r="104" spans="1:13" x14ac:dyDescent="0.2">
      <c r="A104" s="2"/>
      <c r="B104" s="18"/>
      <c r="J104" s="16"/>
      <c r="L104" s="16"/>
      <c r="M104" s="16"/>
    </row>
    <row r="105" spans="1:13" x14ac:dyDescent="0.2">
      <c r="A105" s="2"/>
      <c r="B105" s="19"/>
    </row>
    <row r="106" spans="1:13" x14ac:dyDescent="0.2">
      <c r="A106" s="2"/>
      <c r="B106" s="18"/>
    </row>
    <row r="107" spans="1:13" x14ac:dyDescent="0.2">
      <c r="A107" s="2"/>
    </row>
    <row r="108" spans="1:13" x14ac:dyDescent="0.2">
      <c r="A108" s="2"/>
    </row>
    <row r="109" spans="1:13" x14ac:dyDescent="0.2">
      <c r="A109" s="2"/>
    </row>
    <row r="110" spans="1:13" x14ac:dyDescent="0.2">
      <c r="A110" s="2"/>
    </row>
    <row r="111" spans="1:13" x14ac:dyDescent="0.2">
      <c r="B111" s="18"/>
    </row>
    <row r="112" spans="1:13" x14ac:dyDescent="0.2">
      <c r="B112" s="18"/>
    </row>
    <row r="113" spans="2:2" x14ac:dyDescent="0.2">
      <c r="B113" s="18"/>
    </row>
  </sheetData>
  <mergeCells count="53">
    <mergeCell ref="A44:J44"/>
    <mergeCell ref="A48:J48"/>
    <mergeCell ref="A55:J55"/>
    <mergeCell ref="A63:J63"/>
    <mergeCell ref="A72:M72"/>
    <mergeCell ref="A70:M70"/>
    <mergeCell ref="A50:A51"/>
    <mergeCell ref="A45:M45"/>
    <mergeCell ref="A56:M56"/>
    <mergeCell ref="I50:I51"/>
    <mergeCell ref="J50:J51"/>
    <mergeCell ref="K50:K51"/>
    <mergeCell ref="L50:L51"/>
    <mergeCell ref="M50:M51"/>
    <mergeCell ref="B50:B51"/>
    <mergeCell ref="C50:C51"/>
    <mergeCell ref="F50:F51"/>
    <mergeCell ref="G50:G51"/>
    <mergeCell ref="H50:H51"/>
    <mergeCell ref="D50:D51"/>
    <mergeCell ref="E50:E51"/>
    <mergeCell ref="A82:B82"/>
    <mergeCell ref="A1:M1"/>
    <mergeCell ref="A5:M5"/>
    <mergeCell ref="A19:M19"/>
    <mergeCell ref="A24:M24"/>
    <mergeCell ref="A31:M31"/>
    <mergeCell ref="A18:J18"/>
    <mergeCell ref="A23:J23"/>
    <mergeCell ref="A30:J30"/>
    <mergeCell ref="A39:M39"/>
    <mergeCell ref="A52:M52"/>
    <mergeCell ref="A68:M68"/>
    <mergeCell ref="A64:M64"/>
    <mergeCell ref="A66:M66"/>
    <mergeCell ref="A49:M49"/>
    <mergeCell ref="A75:J75"/>
    <mergeCell ref="F82:K82"/>
    <mergeCell ref="A38:J38"/>
    <mergeCell ref="A86:B86"/>
    <mergeCell ref="F86:K86"/>
    <mergeCell ref="F84:F85"/>
    <mergeCell ref="G84:G85"/>
    <mergeCell ref="H84:H85"/>
    <mergeCell ref="I84:I85"/>
    <mergeCell ref="J84:J85"/>
    <mergeCell ref="K84:K85"/>
    <mergeCell ref="B84:B85"/>
    <mergeCell ref="A84:A85"/>
    <mergeCell ref="C84:C85"/>
    <mergeCell ref="A83:M83"/>
    <mergeCell ref="L84:L85"/>
    <mergeCell ref="M84:M85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9" fitToWidth="0" orientation="landscape" r:id="rId1"/>
  <headerFooter alignWithMargins="0">
    <oddHeader>&amp;CFormularz cenowy&amp;RZałącznik nr 6</oddHeader>
    <oddFooter>&amp;R&amp;P</oddFooter>
  </headerFooter>
  <rowBreaks count="6" manualBreakCount="6">
    <brk id="12" max="12" man="1"/>
    <brk id="23" max="12" man="1"/>
    <brk id="30" max="12" man="1"/>
    <brk id="44" max="12" man="1"/>
    <brk id="51" max="12" man="1"/>
    <brk id="6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ZADANIE1-14</vt:lpstr>
      <vt:lpstr>'ZADANIE1-14'!Print_Area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2022-05-06T07:24:20Z</cp:lastPrinted>
  <dcterms:created xsi:type="dcterms:W3CDTF">1997-02-26T13:46:56Z</dcterms:created>
  <dcterms:modified xsi:type="dcterms:W3CDTF">2022-05-06T07:24:20Z</dcterms:modified>
</cp:coreProperties>
</file>