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5440" windowHeight="12540"/>
  </bookViews>
  <sheets>
    <sheet name="Arkusz1" sheetId="1" r:id="rId1"/>
    <sheet name="Arkusz2" sheetId="2" r:id="rId2"/>
    <sheet name="Arkusz3" sheetId="3" r:id="rId3"/>
  </sheets>
  <calcPr calcId="144525"/>
</workbook>
</file>

<file path=xl/calcChain.xml><?xml version="1.0" encoding="utf-8"?>
<calcChain xmlns="http://schemas.openxmlformats.org/spreadsheetml/2006/main">
  <c r="H80" i="1" l="1"/>
  <c r="H75" i="1"/>
  <c r="H70" i="1"/>
  <c r="H65" i="1"/>
  <c r="H60" i="1"/>
  <c r="H55" i="1"/>
  <c r="J51" i="1"/>
  <c r="J50" i="1"/>
  <c r="H50" i="1"/>
  <c r="H45" i="1"/>
  <c r="H40" i="1"/>
  <c r="H39" i="1"/>
  <c r="H38" i="1"/>
  <c r="H33" i="1"/>
  <c r="H28" i="1"/>
  <c r="H23" i="1"/>
  <c r="H22" i="1"/>
  <c r="H21" i="1"/>
  <c r="H20" i="1"/>
  <c r="H19" i="1"/>
  <c r="H14" i="1"/>
  <c r="H13" i="1"/>
  <c r="H12" i="1"/>
  <c r="H11" i="1"/>
  <c r="H6" i="1"/>
  <c r="H5" i="1"/>
  <c r="H4" i="1"/>
  <c r="H3" i="1"/>
  <c r="G60" i="1" l="1"/>
  <c r="G55" i="1" l="1"/>
  <c r="G23" i="1"/>
  <c r="G22" i="1"/>
  <c r="G21" i="1"/>
  <c r="G20" i="1"/>
  <c r="G19" i="1"/>
  <c r="G14" i="1"/>
  <c r="G13" i="1"/>
  <c r="G12" i="1"/>
  <c r="G11" i="1"/>
  <c r="G50" i="1"/>
  <c r="G24" i="1" l="1"/>
  <c r="J23" i="1"/>
  <c r="J22" i="1"/>
  <c r="J21" i="1"/>
  <c r="J20" i="1"/>
  <c r="J19" i="1"/>
  <c r="J24" i="1" l="1"/>
  <c r="J80" i="1"/>
  <c r="J81" i="1" s="1"/>
  <c r="G80" i="1"/>
  <c r="G81" i="1" s="1"/>
  <c r="J75" i="1"/>
  <c r="J76" i="1" s="1"/>
  <c r="G75" i="1"/>
  <c r="G76" i="1" s="1"/>
  <c r="J70" i="1"/>
  <c r="J71" i="1" s="1"/>
  <c r="G70" i="1"/>
  <c r="G71" i="1" s="1"/>
  <c r="J65" i="1"/>
  <c r="J66" i="1" s="1"/>
  <c r="G65" i="1"/>
  <c r="G66" i="1" s="1"/>
  <c r="J60" i="1"/>
  <c r="J61" i="1" s="1"/>
  <c r="G61" i="1"/>
  <c r="J55" i="1"/>
  <c r="G51" i="1"/>
  <c r="J5" i="1"/>
  <c r="G5" i="1"/>
  <c r="J4" i="1"/>
  <c r="G4" i="1"/>
  <c r="J45" i="1"/>
  <c r="G45" i="1"/>
  <c r="G56" i="1" l="1"/>
  <c r="J56" i="1"/>
  <c r="G46" i="1"/>
  <c r="J46" i="1"/>
  <c r="G38" i="1" l="1"/>
  <c r="J38" i="1"/>
  <c r="G39" i="1"/>
  <c r="J39" i="1"/>
  <c r="G40" i="1"/>
  <c r="J40" i="1"/>
  <c r="J33" i="1"/>
  <c r="J34" i="1" s="1"/>
  <c r="G33" i="1"/>
  <c r="G34" i="1" s="1"/>
  <c r="J28" i="1"/>
  <c r="J29" i="1" s="1"/>
  <c r="G28" i="1"/>
  <c r="G29" i="1" s="1"/>
  <c r="J14" i="1"/>
  <c r="J13" i="1"/>
  <c r="J12" i="1"/>
  <c r="J11" i="1"/>
  <c r="J6" i="1"/>
  <c r="G6" i="1"/>
  <c r="J3" i="1"/>
  <c r="G3" i="1"/>
  <c r="G41" i="1" l="1"/>
  <c r="J41" i="1"/>
  <c r="J7" i="1"/>
  <c r="J15" i="1"/>
  <c r="G15" i="1"/>
  <c r="G7" i="1"/>
</calcChain>
</file>

<file path=xl/sharedStrings.xml><?xml version="1.0" encoding="utf-8"?>
<sst xmlns="http://schemas.openxmlformats.org/spreadsheetml/2006/main" count="240" uniqueCount="66">
  <si>
    <t>Lp</t>
  </si>
  <si>
    <t>Symbol</t>
  </si>
  <si>
    <t>Nazwa towaru</t>
  </si>
  <si>
    <t>J.M</t>
  </si>
  <si>
    <t>ilość</t>
  </si>
  <si>
    <t>wartość netto</t>
  </si>
  <si>
    <t>op.</t>
  </si>
  <si>
    <t>RAZEM:</t>
  </si>
  <si>
    <t xml:space="preserve">  cena jedn. netto  </t>
  </si>
  <si>
    <t xml:space="preserve">  cena jedn. brutto [PLN]</t>
  </si>
  <si>
    <t xml:space="preserve">VAT [%] </t>
  </si>
  <si>
    <t>Wartość brutto [PLN]</t>
  </si>
  <si>
    <t>1.</t>
  </si>
  <si>
    <t>szt</t>
  </si>
  <si>
    <t>2.</t>
  </si>
  <si>
    <t>3.</t>
  </si>
  <si>
    <t>4.</t>
  </si>
  <si>
    <t>5.</t>
  </si>
  <si>
    <t>szt.</t>
  </si>
  <si>
    <t xml:space="preserve">   cena jednostkowa netto   </t>
  </si>
  <si>
    <t>Wartość netto</t>
  </si>
  <si>
    <t xml:space="preserve">  cena jednostkowa brutto  </t>
  </si>
  <si>
    <t>VAT</t>
  </si>
  <si>
    <t xml:space="preserve"> Cena oferty  wartość brutto </t>
  </si>
  <si>
    <t>Symbol producenta</t>
  </si>
  <si>
    <t>Zestaw do pomiarów hemodynamicznych z wykorzystaniem termodylucji przezpłucnej, kompatybilny z posiadaną przez Zamawiającego platformą kliniczną EV 1000 (zestaw Edwards) - VLV8R520</t>
  </si>
  <si>
    <t>Osłona jednorazowa na detektor(sensor) size 2 MyRay (kod97901114)op=500szt. Lub przeliczenie na sztuki</t>
  </si>
  <si>
    <t>Osłona jednorazowa na detektor(sensor) size 1 MyRay (kod97901113)op=500szt.lub przeliczenie na sztuki</t>
  </si>
  <si>
    <t xml:space="preserve">Zatyczka sterylna do drenu Thopaz (079.0039) </t>
  </si>
  <si>
    <t>Rurka silikonowa 30 cm z łącznikami prostymi (MS-077.0921)</t>
  </si>
  <si>
    <t>op</t>
  </si>
  <si>
    <t>Olej w sprayu Kavo 500 ml</t>
  </si>
  <si>
    <t>Olej Hi Clean w sprayu 560 ml</t>
  </si>
  <si>
    <t>Nakładka/aplikator uniwersalny do oleju Kavo</t>
  </si>
  <si>
    <t>Osłona jednorazowa na pozycjoner i detektor Celfa(Protection XL)kod 97900982 op=100szt lub przeliczenie na sztuki</t>
  </si>
  <si>
    <t>Osłonka na gryzak do pantomogramu Hygienic Sheaths DuPhaMed(kod 97901484)op=500szt lub przeliczenie na sztuki</t>
  </si>
  <si>
    <t>Filtr bakteryjny zabezpiecz. przed przelewem z końcówkami typu Medela(077.0571)</t>
  </si>
  <si>
    <t>Filtr bakteryjny z koncówkami typu Medela do ssaka Dominant Flex (MS_077.0573)</t>
  </si>
  <si>
    <t xml:space="preserve">Wkład 2,5 L na wydzielinę jednorazowego użytku do ssaka Dominant  opak 40 szt. Lub przeliczenie ilości (077.0086) </t>
  </si>
  <si>
    <t>Wkład na wydzielinę jednorazowego użytku do ssaka Vario pojemność 1,5L (w opak. 40 szt. lub przeliczenie ilości) (077.0083)</t>
  </si>
  <si>
    <t>Dren sterylny do systemu typu Thopaz z pojedyńczym łącznikiem (symbol przykł. 079.0021)</t>
  </si>
  <si>
    <t>Dren sterylny do systemu typu Thopaz z podwójnym łącznikiem  dużym(079.0026)</t>
  </si>
  <si>
    <t>Dren sterylny do systemu typu Thopaz z pojedyńczym łącznikiem pediatrycznym (079.0023)</t>
  </si>
  <si>
    <t>Kieliszki do leków do posiadanej przez Zamawiającego kruszarki SEVERO 1op. = 2100 szt. (lub przeliczenie ilości)</t>
  </si>
  <si>
    <t>Wkład jednorazowy do spluwaczki (op=50szt)</t>
  </si>
  <si>
    <t>Zadanie 1. Osłony jednorazowe do aparatu RTG i akcesoria do pantomografu hyperion</t>
  </si>
  <si>
    <t>Ostrze do morcelatora śr.4mm,do zastosowania z uchwytem DRILLCUT-X II,sterylizowalne(27056LM)</t>
  </si>
  <si>
    <t>Zadanie 2. Akcesoria do drenażu opłucnej Thopaz</t>
  </si>
  <si>
    <t>Koc do ogrzewania pacjenta ,na całe ciało,jednorazowy, dla dorosłych (SWU-2001)</t>
  </si>
  <si>
    <t>Pojemnik na skrawki tkanki,do zastosowania w torze ssącym(op=10szt)030970-10</t>
  </si>
  <si>
    <t>Zestaw drenu do odsysania, do zastosowania z S-PILOT, jednorazowy, sterylny (op=10szt) 031457-10</t>
  </si>
  <si>
    <t>Zestaw drenu odsysanie, do pompy histeromatu, uromatu (op=10szt) 011217-10</t>
  </si>
  <si>
    <t>Zestaw drenu płukanie z 2 igłami, do pompy histeromatu (op=10szt) 011717-10</t>
  </si>
  <si>
    <t>Nóż zimny SACHSE do uretrotomu, prosty (op=6szt)</t>
  </si>
  <si>
    <t>Zadanie 3. Akcesoria do ssaków Vario,Dominant</t>
  </si>
  <si>
    <t>Zadanie 4. Koc do ogrzewania pacjenta</t>
  </si>
  <si>
    <t>Zadanie 5. Kieliszki do kruszarki SEVERO</t>
  </si>
  <si>
    <t>Zadanie 6. Oleje do instrumentarium</t>
  </si>
  <si>
    <t>Zadanie 7. Zestaw do pomiarów hemodynamicznych</t>
  </si>
  <si>
    <t>Zadanie 8. Akcesoria do spluwaczek</t>
  </si>
  <si>
    <t>Zadanie 9. Materiały eksploatacyjne na Urologię - Ostrze do morcelatora</t>
  </si>
  <si>
    <t>Zadanie 10. Materiały eksploatacyjne na Urologię - Nóż zimny SACHSE do uretrotomu</t>
  </si>
  <si>
    <t>Zadanie 11. Materiały eksploatacyjne na Urologię-Zestaw drenu do odsysania do zastosowania z S-PILOT</t>
  </si>
  <si>
    <t>Zadanie 12. Materiały eksploatacyjne na Urologię-Zestaw drenu płukanie do pompy histeromatu</t>
  </si>
  <si>
    <t>Zadanie 13. Materiały eksploatacyjne na Urologię-Zestaw drenu odsysanie do pompy histeromatu i uromatu</t>
  </si>
  <si>
    <t>Zadanie 14. Materiały eksploatacyjne na Urologię-Pojemnik na skrawki tkanki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</si>
</sst>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_-* #,##0.00\ [$zł-415]_-;\-* #,##0.00\ [$zł-415]_-;_-* &quot;-&quot;??\ [$zł-415]_-;_-@_-"/>
  </numFmts>
  <fonts count="11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zcionka tekstu podstawowego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8"/>
      <color indexed="8"/>
      <name val="Arial"/>
      <family val="2"/>
      <charset val="238"/>
    </font>
    <font>
      <sz val="10"/>
      <color theme="1"/>
      <name val="Czcionka tekstu podstawowego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auto="1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4">
    <xf numFmtId="0" fontId="0" fillId="0" borderId="0" xfId="0"/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9" fontId="4" fillId="0" borderId="4" xfId="1" applyNumberFormat="1" applyFont="1" applyFill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/>
    </xf>
    <xf numFmtId="164" fontId="6" fillId="4" borderId="5" xfId="0" applyNumberFormat="1" applyFont="1" applyFill="1" applyBorder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2" fontId="4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164" fontId="5" fillId="0" borderId="4" xfId="2" applyNumberFormat="1" applyFont="1" applyBorder="1" applyAlignment="1">
      <alignment horizontal="center" vertical="center"/>
    </xf>
    <xf numFmtId="164" fontId="4" fillId="0" borderId="4" xfId="2" applyNumberFormat="1" applyFont="1" applyBorder="1" applyAlignment="1">
      <alignment horizontal="center" vertical="center"/>
    </xf>
    <xf numFmtId="165" fontId="0" fillId="0" borderId="0" xfId="0" applyNumberFormat="1"/>
    <xf numFmtId="0" fontId="8" fillId="3" borderId="4" xfId="0" applyFont="1" applyFill="1" applyBorder="1" applyAlignment="1">
      <alignment horizontal="center" vertical="center" wrapText="1"/>
    </xf>
    <xf numFmtId="2" fontId="8" fillId="3" borderId="4" xfId="0" applyNumberFormat="1" applyFont="1" applyFill="1" applyBorder="1" applyAlignment="1">
      <alignment horizontal="center" vertical="center" wrapText="1"/>
    </xf>
    <xf numFmtId="1" fontId="8" fillId="3" borderId="4" xfId="0" applyNumberFormat="1" applyFont="1" applyFill="1" applyBorder="1" applyAlignment="1">
      <alignment horizontal="center" vertical="center" wrapText="1"/>
    </xf>
    <xf numFmtId="164" fontId="9" fillId="3" borderId="4" xfId="2" applyNumberFormat="1" applyFont="1" applyFill="1" applyBorder="1" applyAlignment="1">
      <alignment horizontal="center" vertical="center" wrapText="1"/>
    </xf>
    <xf numFmtId="164" fontId="9" fillId="3" borderId="4" xfId="0" applyNumberFormat="1" applyFont="1" applyFill="1" applyBorder="1" applyAlignment="1">
      <alignment horizontal="center" vertical="center" wrapText="1"/>
    </xf>
    <xf numFmtId="0" fontId="3" fillId="5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left" vertical="center" wrapText="1"/>
    </xf>
    <xf numFmtId="9" fontId="3" fillId="0" borderId="4" xfId="0" applyNumberFormat="1" applyFont="1" applyBorder="1" applyAlignment="1">
      <alignment horizontal="center" wrapText="1"/>
    </xf>
    <xf numFmtId="0" fontId="5" fillId="0" borderId="4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center" vertical="top"/>
    </xf>
    <xf numFmtId="49" fontId="3" fillId="0" borderId="4" xfId="0" applyNumberFormat="1" applyFont="1" applyBorder="1" applyAlignment="1">
      <alignment vertical="center" wrapText="1"/>
    </xf>
    <xf numFmtId="49" fontId="3" fillId="0" borderId="6" xfId="0" applyNumberFormat="1" applyFont="1" applyBorder="1" applyAlignment="1">
      <alignment horizontal="center"/>
    </xf>
    <xf numFmtId="164" fontId="5" fillId="0" borderId="6" xfId="0" applyNumberFormat="1" applyFont="1" applyBorder="1" applyAlignment="1">
      <alignment horizontal="center" vertical="center"/>
    </xf>
    <xf numFmtId="0" fontId="5" fillId="0" borderId="0" xfId="0" applyFont="1"/>
    <xf numFmtId="0" fontId="7" fillId="3" borderId="4" xfId="0" applyFont="1" applyFill="1" applyBorder="1" applyAlignment="1">
      <alignment horizontal="center" vertical="center" wrapText="1"/>
    </xf>
    <xf numFmtId="2" fontId="7" fillId="3" borderId="4" xfId="0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left" vertical="center" wrapText="1"/>
    </xf>
    <xf numFmtId="1" fontId="7" fillId="3" borderId="4" xfId="0" applyNumberFormat="1" applyFont="1" applyFill="1" applyBorder="1" applyAlignment="1">
      <alignment horizontal="center" vertical="center" wrapText="1"/>
    </xf>
    <xf numFmtId="164" fontId="7" fillId="3" borderId="4" xfId="2" applyNumberFormat="1" applyFont="1" applyFill="1" applyBorder="1" applyAlignment="1">
      <alignment horizontal="center" vertical="center" wrapText="1"/>
    </xf>
    <xf numFmtId="164" fontId="7" fillId="3" borderId="4" xfId="0" applyNumberFormat="1" applyFont="1" applyFill="1" applyBorder="1" applyAlignment="1">
      <alignment horizontal="center" vertical="center" wrapText="1"/>
    </xf>
    <xf numFmtId="9" fontId="7" fillId="3" borderId="4" xfId="0" applyNumberFormat="1" applyFont="1" applyFill="1" applyBorder="1" applyAlignment="1">
      <alignment horizontal="center" vertical="center" wrapText="1"/>
    </xf>
    <xf numFmtId="9" fontId="5" fillId="0" borderId="4" xfId="1" applyFont="1" applyBorder="1" applyAlignment="1">
      <alignment horizontal="center" vertical="center"/>
    </xf>
    <xf numFmtId="164" fontId="7" fillId="0" borderId="4" xfId="0" applyNumberFormat="1" applyFont="1" applyFill="1" applyBorder="1" applyAlignment="1">
      <alignment horizontal="center" vertical="center"/>
    </xf>
    <xf numFmtId="164" fontId="6" fillId="4" borderId="7" xfId="0" applyNumberFormat="1" applyFont="1" applyFill="1" applyBorder="1"/>
    <xf numFmtId="164" fontId="3" fillId="5" borderId="4" xfId="0" applyNumberFormat="1" applyFont="1" applyFill="1" applyBorder="1" applyAlignment="1">
      <alignment horizontal="center" vertical="center" wrapText="1"/>
    </xf>
    <xf numFmtId="9" fontId="3" fillId="0" borderId="4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/>
    </xf>
    <xf numFmtId="0" fontId="5" fillId="0" borderId="8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164" fontId="0" fillId="0" borderId="0" xfId="0" applyNumberFormat="1"/>
    <xf numFmtId="49" fontId="3" fillId="0" borderId="4" xfId="0" applyNumberFormat="1" applyFont="1" applyBorder="1" applyAlignment="1">
      <alignment horizontal="center" vertical="center"/>
    </xf>
    <xf numFmtId="0" fontId="10" fillId="0" borderId="0" xfId="0" applyFont="1"/>
    <xf numFmtId="164" fontId="4" fillId="0" borderId="4" xfId="0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6" fillId="4" borderId="7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left" vertical="center"/>
    </xf>
  </cellXfs>
  <cellStyles count="3">
    <cellStyle name="Normalny" xfId="0" builtinId="0"/>
    <cellStyle name="Procentowy" xfId="1" builtinId="5"/>
    <cellStyle name="Walutowy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4"/>
  <sheetViews>
    <sheetView tabSelected="1" topLeftCell="A16" zoomScale="115" zoomScaleNormal="115" workbookViewId="0">
      <selection activeCell="M68" sqref="M68"/>
    </sheetView>
  </sheetViews>
  <sheetFormatPr defaultRowHeight="14.25"/>
  <cols>
    <col min="1" max="1" width="7" customWidth="1"/>
    <col min="2" max="2" width="11.75" customWidth="1"/>
    <col min="3" max="3" width="32.125" customWidth="1"/>
    <col min="4" max="4" width="8.375" customWidth="1"/>
    <col min="5" max="5" width="8.875" customWidth="1"/>
    <col min="6" max="6" width="12.625" customWidth="1"/>
    <col min="7" max="7" width="14.5" customWidth="1"/>
    <col min="8" max="8" width="14.125" customWidth="1"/>
    <col min="9" max="9" width="8.125" customWidth="1"/>
    <col min="10" max="10" width="17" customWidth="1"/>
  </cols>
  <sheetData>
    <row r="1" spans="1:12" ht="15">
      <c r="A1" s="53" t="s">
        <v>45</v>
      </c>
      <c r="B1" s="53"/>
      <c r="C1" s="53"/>
      <c r="D1" s="53"/>
      <c r="E1" s="53"/>
      <c r="F1" s="53"/>
      <c r="G1" s="53"/>
      <c r="H1" s="53"/>
      <c r="I1" s="53"/>
      <c r="J1" s="53"/>
      <c r="L1" s="8"/>
    </row>
    <row r="2" spans="1:12" ht="22.5">
      <c r="A2" s="14" t="s">
        <v>0</v>
      </c>
      <c r="B2" s="15" t="s">
        <v>24</v>
      </c>
      <c r="C2" s="14" t="s">
        <v>2</v>
      </c>
      <c r="D2" s="14" t="s">
        <v>3</v>
      </c>
      <c r="E2" s="16" t="s">
        <v>4</v>
      </c>
      <c r="F2" s="17" t="s">
        <v>8</v>
      </c>
      <c r="G2" s="17" t="s">
        <v>5</v>
      </c>
      <c r="H2" s="18" t="s">
        <v>9</v>
      </c>
      <c r="I2" s="18" t="s">
        <v>10</v>
      </c>
      <c r="J2" s="18" t="s">
        <v>11</v>
      </c>
      <c r="L2" s="8"/>
    </row>
    <row r="3" spans="1:12" ht="50.25" customHeight="1">
      <c r="A3" s="1" t="s">
        <v>12</v>
      </c>
      <c r="B3" s="9"/>
      <c r="C3" s="10" t="s">
        <v>27</v>
      </c>
      <c r="D3" s="2" t="s">
        <v>6</v>
      </c>
      <c r="E3" s="2">
        <v>6</v>
      </c>
      <c r="F3" s="11">
        <v>0</v>
      </c>
      <c r="G3" s="12">
        <f>F3*E3</f>
        <v>0</v>
      </c>
      <c r="H3" s="3">
        <f>F3*(1+I3)</f>
        <v>0</v>
      </c>
      <c r="I3" s="4">
        <v>0.23</v>
      </c>
      <c r="J3" s="37">
        <f>H3*E3</f>
        <v>0</v>
      </c>
      <c r="L3" s="8"/>
    </row>
    <row r="4" spans="1:12" ht="54.75" customHeight="1">
      <c r="A4" s="1" t="s">
        <v>14</v>
      </c>
      <c r="B4" s="9"/>
      <c r="C4" s="10" t="s">
        <v>26</v>
      </c>
      <c r="D4" s="2" t="s">
        <v>6</v>
      </c>
      <c r="E4" s="2">
        <v>6</v>
      </c>
      <c r="F4" s="11">
        <v>0</v>
      </c>
      <c r="G4" s="12">
        <f>F4*E4</f>
        <v>0</v>
      </c>
      <c r="H4" s="3">
        <f t="shared" ref="H4:H6" si="0">F4*(1+I4)</f>
        <v>0</v>
      </c>
      <c r="I4" s="4">
        <v>0.23</v>
      </c>
      <c r="J4" s="37">
        <f>H4*E4</f>
        <v>0</v>
      </c>
      <c r="L4" s="43"/>
    </row>
    <row r="5" spans="1:12" ht="50.25" customHeight="1">
      <c r="A5" s="1" t="s">
        <v>15</v>
      </c>
      <c r="B5" s="9"/>
      <c r="C5" s="10" t="s">
        <v>34</v>
      </c>
      <c r="D5" s="2" t="s">
        <v>6</v>
      </c>
      <c r="E5" s="2">
        <v>30</v>
      </c>
      <c r="F5" s="11">
        <v>0</v>
      </c>
      <c r="G5" s="12">
        <f>F5*E5</f>
        <v>0</v>
      </c>
      <c r="H5" s="3">
        <f t="shared" si="0"/>
        <v>0</v>
      </c>
      <c r="I5" s="4">
        <v>0.23</v>
      </c>
      <c r="J5" s="37">
        <f>H5*E5</f>
        <v>0</v>
      </c>
      <c r="L5" s="43"/>
    </row>
    <row r="6" spans="1:12" ht="53.25" customHeight="1" thickBot="1">
      <c r="A6" s="1" t="s">
        <v>16</v>
      </c>
      <c r="B6" s="9"/>
      <c r="C6" s="10" t="s">
        <v>35</v>
      </c>
      <c r="D6" s="2" t="s">
        <v>6</v>
      </c>
      <c r="E6" s="2">
        <v>6</v>
      </c>
      <c r="F6" s="11">
        <v>0</v>
      </c>
      <c r="G6" s="12">
        <f>F6*E6</f>
        <v>0</v>
      </c>
      <c r="H6" s="3">
        <f t="shared" si="0"/>
        <v>0</v>
      </c>
      <c r="I6" s="4">
        <v>0.23</v>
      </c>
      <c r="J6" s="37">
        <f>H6*E6</f>
        <v>0</v>
      </c>
      <c r="L6" s="8"/>
    </row>
    <row r="7" spans="1:12" ht="15.75" thickBot="1">
      <c r="D7" s="48" t="s">
        <v>7</v>
      </c>
      <c r="E7" s="48"/>
      <c r="F7" s="48"/>
      <c r="G7" s="6">
        <f>SUM(G3:G6)</f>
        <v>0</v>
      </c>
      <c r="I7" s="7"/>
      <c r="J7" s="6">
        <f>SUM(J3:J6)</f>
        <v>0</v>
      </c>
      <c r="L7" s="8"/>
    </row>
    <row r="8" spans="1:12" ht="15">
      <c r="F8" s="13"/>
      <c r="I8" s="7"/>
      <c r="L8" s="8"/>
    </row>
    <row r="9" spans="1:12" ht="15">
      <c r="A9" s="53" t="s">
        <v>47</v>
      </c>
      <c r="B9" s="53"/>
      <c r="C9" s="53"/>
      <c r="D9" s="53"/>
      <c r="E9" s="53"/>
      <c r="F9" s="53"/>
      <c r="G9" s="53"/>
      <c r="H9" s="53"/>
      <c r="I9" s="53"/>
      <c r="J9" s="53"/>
      <c r="L9" s="8"/>
    </row>
    <row r="10" spans="1:12" ht="22.5">
      <c r="A10" s="14" t="s">
        <v>0</v>
      </c>
      <c r="B10" s="15" t="s">
        <v>24</v>
      </c>
      <c r="C10" s="14" t="s">
        <v>2</v>
      </c>
      <c r="D10" s="14" t="s">
        <v>3</v>
      </c>
      <c r="E10" s="16" t="s">
        <v>4</v>
      </c>
      <c r="F10" s="17" t="s">
        <v>8</v>
      </c>
      <c r="G10" s="17" t="s">
        <v>5</v>
      </c>
      <c r="H10" s="18" t="s">
        <v>9</v>
      </c>
      <c r="I10" s="18" t="s">
        <v>10</v>
      </c>
      <c r="J10" s="18" t="s">
        <v>11</v>
      </c>
      <c r="L10" s="8"/>
    </row>
    <row r="11" spans="1:12" ht="43.5" customHeight="1">
      <c r="A11" s="19" t="s">
        <v>12</v>
      </c>
      <c r="B11" s="20"/>
      <c r="C11" s="21" t="s">
        <v>40</v>
      </c>
      <c r="D11" s="20" t="s">
        <v>13</v>
      </c>
      <c r="E11" s="41">
        <v>10</v>
      </c>
      <c r="F11" s="5">
        <v>0</v>
      </c>
      <c r="G11" s="39">
        <f>F11*E11</f>
        <v>0</v>
      </c>
      <c r="H11" s="3">
        <f t="shared" ref="H11:H14" si="1">F11*(1+I11)</f>
        <v>0</v>
      </c>
      <c r="I11" s="40">
        <v>0.08</v>
      </c>
      <c r="J11" s="5">
        <f t="shared" ref="J11:J14" si="2">H11*E11</f>
        <v>0</v>
      </c>
      <c r="L11" s="8"/>
    </row>
    <row r="12" spans="1:12" ht="30.75" customHeight="1">
      <c r="A12" s="19" t="s">
        <v>14</v>
      </c>
      <c r="B12" s="20"/>
      <c r="C12" s="21" t="s">
        <v>41</v>
      </c>
      <c r="D12" s="20" t="s">
        <v>13</v>
      </c>
      <c r="E12" s="41">
        <v>10</v>
      </c>
      <c r="F12" s="5">
        <v>0</v>
      </c>
      <c r="G12" s="39">
        <f t="shared" ref="G12:G14" si="3">F12*E12</f>
        <v>0</v>
      </c>
      <c r="H12" s="3">
        <f t="shared" si="1"/>
        <v>0</v>
      </c>
      <c r="I12" s="22">
        <v>0.08</v>
      </c>
      <c r="J12" s="5">
        <f t="shared" si="2"/>
        <v>0</v>
      </c>
      <c r="L12" s="8"/>
    </row>
    <row r="13" spans="1:12" ht="46.5" customHeight="1">
      <c r="A13" s="19" t="s">
        <v>15</v>
      </c>
      <c r="B13" s="20"/>
      <c r="C13" s="21" t="s">
        <v>42</v>
      </c>
      <c r="D13" s="20" t="s">
        <v>13</v>
      </c>
      <c r="E13" s="41">
        <v>10</v>
      </c>
      <c r="F13" s="5">
        <v>0</v>
      </c>
      <c r="G13" s="39">
        <f t="shared" si="3"/>
        <v>0</v>
      </c>
      <c r="H13" s="3">
        <f t="shared" si="1"/>
        <v>0</v>
      </c>
      <c r="I13" s="22">
        <v>0.08</v>
      </c>
      <c r="J13" s="5">
        <f t="shared" si="2"/>
        <v>0</v>
      </c>
      <c r="L13" s="8"/>
    </row>
    <row r="14" spans="1:12" ht="37.5" customHeight="1" thickBot="1">
      <c r="A14" s="19" t="s">
        <v>16</v>
      </c>
      <c r="B14" s="20"/>
      <c r="C14" s="21" t="s">
        <v>28</v>
      </c>
      <c r="D14" s="20" t="s">
        <v>13</v>
      </c>
      <c r="E14" s="23">
        <v>10</v>
      </c>
      <c r="F14" s="5">
        <v>0</v>
      </c>
      <c r="G14" s="39">
        <f t="shared" si="3"/>
        <v>0</v>
      </c>
      <c r="H14" s="3">
        <f t="shared" si="1"/>
        <v>0</v>
      </c>
      <c r="I14" s="22">
        <v>0.08</v>
      </c>
      <c r="J14" s="5">
        <f t="shared" si="2"/>
        <v>0</v>
      </c>
      <c r="L14" s="8"/>
    </row>
    <row r="15" spans="1:12" ht="15.75" thickBot="1">
      <c r="D15" s="48" t="s">
        <v>7</v>
      </c>
      <c r="E15" s="48"/>
      <c r="F15" s="48"/>
      <c r="G15" s="6">
        <f>SUM(G11:G14)</f>
        <v>0</v>
      </c>
      <c r="I15" s="7"/>
      <c r="J15" s="6">
        <f>SUM(J11:J14)</f>
        <v>0</v>
      </c>
      <c r="L15" s="8"/>
    </row>
    <row r="17" spans="1:12" ht="15">
      <c r="A17" s="53" t="s">
        <v>54</v>
      </c>
      <c r="B17" s="53"/>
      <c r="C17" s="53"/>
      <c r="D17" s="53"/>
      <c r="E17" s="53"/>
      <c r="F17" s="53"/>
      <c r="G17" s="53"/>
      <c r="H17" s="53"/>
      <c r="I17" s="53"/>
      <c r="J17" s="53"/>
      <c r="L17" s="43"/>
    </row>
    <row r="18" spans="1:12" ht="22.5">
      <c r="A18" s="14" t="s">
        <v>0</v>
      </c>
      <c r="B18" s="15" t="s">
        <v>24</v>
      </c>
      <c r="C18" s="14" t="s">
        <v>2</v>
      </c>
      <c r="D18" s="14" t="s">
        <v>3</v>
      </c>
      <c r="E18" s="16" t="s">
        <v>4</v>
      </c>
      <c r="F18" s="17" t="s">
        <v>8</v>
      </c>
      <c r="G18" s="17" t="s">
        <v>5</v>
      </c>
      <c r="H18" s="18" t="s">
        <v>9</v>
      </c>
      <c r="I18" s="18" t="s">
        <v>10</v>
      </c>
      <c r="J18" s="18" t="s">
        <v>11</v>
      </c>
      <c r="L18" s="43"/>
    </row>
    <row r="19" spans="1:12" ht="41.25" customHeight="1">
      <c r="A19" s="19" t="s">
        <v>12</v>
      </c>
      <c r="B19" s="24"/>
      <c r="C19" s="21" t="s">
        <v>29</v>
      </c>
      <c r="D19" s="45" t="s">
        <v>13</v>
      </c>
      <c r="E19" s="41">
        <v>10</v>
      </c>
      <c r="F19" s="5">
        <v>0</v>
      </c>
      <c r="G19" s="39">
        <f>F19*E19</f>
        <v>0</v>
      </c>
      <c r="H19" s="3">
        <f t="shared" ref="H19:H23" si="4">F19*(1+I19)</f>
        <v>0</v>
      </c>
      <c r="I19" s="40">
        <v>0.08</v>
      </c>
      <c r="J19" s="5">
        <f t="shared" ref="J19:J23" si="5">H19*E19</f>
        <v>0</v>
      </c>
      <c r="L19" s="43"/>
    </row>
    <row r="20" spans="1:12" ht="38.25" customHeight="1">
      <c r="A20" s="19" t="s">
        <v>14</v>
      </c>
      <c r="B20" s="24"/>
      <c r="C20" s="21" t="s">
        <v>36</v>
      </c>
      <c r="D20" s="20" t="s">
        <v>13</v>
      </c>
      <c r="E20" s="41">
        <v>10</v>
      </c>
      <c r="F20" s="5">
        <v>0</v>
      </c>
      <c r="G20" s="39">
        <f t="shared" ref="G20:G23" si="6">F20*E20</f>
        <v>0</v>
      </c>
      <c r="H20" s="3">
        <f t="shared" si="4"/>
        <v>0</v>
      </c>
      <c r="I20" s="40">
        <v>0.08</v>
      </c>
      <c r="J20" s="5">
        <f t="shared" si="5"/>
        <v>0</v>
      </c>
      <c r="L20" s="43"/>
    </row>
    <row r="21" spans="1:12" ht="41.25" customHeight="1">
      <c r="A21" s="19" t="s">
        <v>15</v>
      </c>
      <c r="B21" s="24"/>
      <c r="C21" s="21" t="s">
        <v>37</v>
      </c>
      <c r="D21" s="20" t="s">
        <v>13</v>
      </c>
      <c r="E21" s="41">
        <v>10</v>
      </c>
      <c r="F21" s="5">
        <v>0</v>
      </c>
      <c r="G21" s="39">
        <f t="shared" si="6"/>
        <v>0</v>
      </c>
      <c r="H21" s="3">
        <f t="shared" si="4"/>
        <v>0</v>
      </c>
      <c r="I21" s="40">
        <v>0.08</v>
      </c>
      <c r="J21" s="5">
        <f t="shared" si="5"/>
        <v>0</v>
      </c>
      <c r="L21" s="43"/>
    </row>
    <row r="22" spans="1:12" ht="45.75" customHeight="1">
      <c r="A22" s="19" t="s">
        <v>16</v>
      </c>
      <c r="B22" s="20"/>
      <c r="C22" s="25" t="s">
        <v>38</v>
      </c>
      <c r="D22" s="20" t="s">
        <v>13</v>
      </c>
      <c r="E22" s="41">
        <v>240</v>
      </c>
      <c r="F22" s="5">
        <v>0</v>
      </c>
      <c r="G22" s="39">
        <f t="shared" si="6"/>
        <v>0</v>
      </c>
      <c r="H22" s="3">
        <f t="shared" si="4"/>
        <v>0</v>
      </c>
      <c r="I22" s="40">
        <v>0.08</v>
      </c>
      <c r="J22" s="5">
        <f t="shared" si="5"/>
        <v>0</v>
      </c>
      <c r="L22" s="43"/>
    </row>
    <row r="23" spans="1:12" ht="51.75" thickBot="1">
      <c r="A23" s="19" t="s">
        <v>17</v>
      </c>
      <c r="B23" s="20"/>
      <c r="C23" s="25" t="s">
        <v>39</v>
      </c>
      <c r="D23" s="26" t="s">
        <v>13</v>
      </c>
      <c r="E23" s="41">
        <v>720</v>
      </c>
      <c r="F23" s="5">
        <v>0</v>
      </c>
      <c r="G23" s="39">
        <f t="shared" si="6"/>
        <v>0</v>
      </c>
      <c r="H23" s="3">
        <f t="shared" si="4"/>
        <v>0</v>
      </c>
      <c r="I23" s="40">
        <v>0.08</v>
      </c>
      <c r="J23" s="27">
        <f t="shared" si="5"/>
        <v>0</v>
      </c>
      <c r="L23" s="43"/>
    </row>
    <row r="24" spans="1:12" ht="15.75" thickBot="1">
      <c r="D24" s="48" t="s">
        <v>7</v>
      </c>
      <c r="E24" s="48"/>
      <c r="F24" s="48"/>
      <c r="G24" s="6">
        <f>SUM(G19:G23)</f>
        <v>0</v>
      </c>
      <c r="I24" s="7"/>
      <c r="J24" s="6">
        <f>SUM(J19:J23)</f>
        <v>0</v>
      </c>
      <c r="L24" s="43"/>
    </row>
    <row r="26" spans="1:12" ht="15">
      <c r="A26" s="53" t="s">
        <v>55</v>
      </c>
      <c r="B26" s="53"/>
      <c r="C26" s="53"/>
      <c r="D26" s="53"/>
      <c r="E26" s="53"/>
      <c r="F26" s="53"/>
      <c r="G26" s="53"/>
      <c r="H26" s="53"/>
      <c r="I26" s="53"/>
      <c r="J26" s="53"/>
      <c r="L26" s="8"/>
    </row>
    <row r="27" spans="1:12" ht="22.5">
      <c r="A27" s="14" t="s">
        <v>0</v>
      </c>
      <c r="B27" s="15" t="s">
        <v>24</v>
      </c>
      <c r="C27" s="14" t="s">
        <v>2</v>
      </c>
      <c r="D27" s="14" t="s">
        <v>3</v>
      </c>
      <c r="E27" s="16" t="s">
        <v>4</v>
      </c>
      <c r="F27" s="17" t="s">
        <v>8</v>
      </c>
      <c r="G27" s="17" t="s">
        <v>5</v>
      </c>
      <c r="H27" s="18" t="s">
        <v>9</v>
      </c>
      <c r="I27" s="18" t="s">
        <v>10</v>
      </c>
      <c r="J27" s="18" t="s">
        <v>11</v>
      </c>
      <c r="L27" s="8"/>
    </row>
    <row r="28" spans="1:12" ht="39" thickBot="1">
      <c r="A28" s="1" t="s">
        <v>12</v>
      </c>
      <c r="B28" s="9"/>
      <c r="C28" s="10" t="s">
        <v>48</v>
      </c>
      <c r="D28" s="2" t="s">
        <v>6</v>
      </c>
      <c r="E28" s="2">
        <v>100</v>
      </c>
      <c r="F28" s="11">
        <v>0</v>
      </c>
      <c r="G28" s="12">
        <f>F28*E28</f>
        <v>0</v>
      </c>
      <c r="H28" s="3">
        <f t="shared" ref="H28" si="7">F28*(1+I28)</f>
        <v>0</v>
      </c>
      <c r="I28" s="4">
        <v>0.08</v>
      </c>
      <c r="J28" s="3">
        <f>H28*E28</f>
        <v>0</v>
      </c>
      <c r="L28" s="8"/>
    </row>
    <row r="29" spans="1:12" ht="15.75" thickBot="1">
      <c r="D29" s="48" t="s">
        <v>7</v>
      </c>
      <c r="E29" s="48"/>
      <c r="F29" s="48"/>
      <c r="G29" s="6">
        <f>SUM(G28:G28)</f>
        <v>0</v>
      </c>
      <c r="I29" s="7"/>
      <c r="J29" s="6">
        <f>SUM(J28:J28)</f>
        <v>0</v>
      </c>
      <c r="L29" s="8"/>
    </row>
    <row r="31" spans="1:12">
      <c r="A31" s="53" t="s">
        <v>56</v>
      </c>
      <c r="B31" s="53"/>
      <c r="C31" s="53"/>
      <c r="D31" s="53"/>
      <c r="E31" s="53"/>
      <c r="F31" s="53"/>
      <c r="G31" s="53"/>
      <c r="H31" s="53"/>
      <c r="I31" s="53"/>
      <c r="J31" s="53"/>
    </row>
    <row r="32" spans="1:12" ht="22.5">
      <c r="A32" s="14" t="s">
        <v>0</v>
      </c>
      <c r="B32" s="15" t="s">
        <v>24</v>
      </c>
      <c r="C32" s="14" t="s">
        <v>2</v>
      </c>
      <c r="D32" s="14" t="s">
        <v>3</v>
      </c>
      <c r="E32" s="16" t="s">
        <v>4</v>
      </c>
      <c r="F32" s="17" t="s">
        <v>8</v>
      </c>
      <c r="G32" s="17" t="s">
        <v>5</v>
      </c>
      <c r="H32" s="18" t="s">
        <v>9</v>
      </c>
      <c r="I32" s="18" t="s">
        <v>10</v>
      </c>
      <c r="J32" s="18" t="s">
        <v>11</v>
      </c>
    </row>
    <row r="33" spans="1:10" ht="48.75" customHeight="1" thickBot="1">
      <c r="A33" s="1">
        <v>1</v>
      </c>
      <c r="B33" s="9"/>
      <c r="C33" s="10" t="s">
        <v>43</v>
      </c>
      <c r="D33" s="2" t="s">
        <v>30</v>
      </c>
      <c r="E33" s="2">
        <v>2</v>
      </c>
      <c r="F33" s="11">
        <v>0</v>
      </c>
      <c r="G33" s="12">
        <f>F33*E33</f>
        <v>0</v>
      </c>
      <c r="H33" s="3">
        <f t="shared" ref="H33" si="8">F33*(1+I33)</f>
        <v>0</v>
      </c>
      <c r="I33" s="4">
        <v>0.23</v>
      </c>
      <c r="J33" s="3">
        <f>H33*E33</f>
        <v>0</v>
      </c>
    </row>
    <row r="34" spans="1:10" ht="15.75" thickBot="1">
      <c r="D34" s="48" t="s">
        <v>7</v>
      </c>
      <c r="E34" s="48"/>
      <c r="F34" s="48"/>
      <c r="G34" s="6">
        <f>SUM(G33:G33)</f>
        <v>0</v>
      </c>
      <c r="I34" s="7"/>
      <c r="J34" s="6">
        <f>SUM(J33:J33)</f>
        <v>0</v>
      </c>
    </row>
    <row r="36" spans="1:10">
      <c r="A36" s="49" t="s">
        <v>57</v>
      </c>
      <c r="B36" s="50"/>
      <c r="C36" s="50"/>
      <c r="D36" s="50"/>
      <c r="E36" s="50"/>
      <c r="F36" s="50"/>
      <c r="G36" s="50"/>
      <c r="H36" s="50"/>
      <c r="I36" s="50"/>
      <c r="J36" s="51"/>
    </row>
    <row r="37" spans="1:10" ht="38.25">
      <c r="A37" s="29" t="s">
        <v>0</v>
      </c>
      <c r="B37" s="30" t="s">
        <v>1</v>
      </c>
      <c r="C37" s="31" t="s">
        <v>2</v>
      </c>
      <c r="D37" s="29" t="s">
        <v>3</v>
      </c>
      <c r="E37" s="32" t="s">
        <v>4</v>
      </c>
      <c r="F37" s="33" t="s">
        <v>19</v>
      </c>
      <c r="G37" s="33" t="s">
        <v>20</v>
      </c>
      <c r="H37" s="34" t="s">
        <v>21</v>
      </c>
      <c r="I37" s="35" t="s">
        <v>22</v>
      </c>
      <c r="J37" s="34" t="s">
        <v>23</v>
      </c>
    </row>
    <row r="38" spans="1:10" ht="36.75" customHeight="1">
      <c r="A38" s="2">
        <v>1</v>
      </c>
      <c r="B38" s="2"/>
      <c r="C38" s="10" t="s">
        <v>31</v>
      </c>
      <c r="D38" s="2" t="s">
        <v>13</v>
      </c>
      <c r="E38" s="2">
        <v>40</v>
      </c>
      <c r="F38" s="11">
        <v>0</v>
      </c>
      <c r="G38" s="11">
        <f>E38*F38</f>
        <v>0</v>
      </c>
      <c r="H38" s="3">
        <f t="shared" ref="H38:H40" si="9">F38*(1+I38)</f>
        <v>0</v>
      </c>
      <c r="I38" s="36">
        <v>0.08</v>
      </c>
      <c r="J38" s="5">
        <f>E38*H38</f>
        <v>0</v>
      </c>
    </row>
    <row r="39" spans="1:10" ht="31.5" customHeight="1">
      <c r="A39" s="2">
        <v>2</v>
      </c>
      <c r="B39" s="2"/>
      <c r="C39" s="10" t="s">
        <v>32</v>
      </c>
      <c r="D39" s="2" t="s">
        <v>13</v>
      </c>
      <c r="E39" s="2">
        <v>30</v>
      </c>
      <c r="F39" s="11">
        <v>0</v>
      </c>
      <c r="G39" s="11">
        <f>E39*F39</f>
        <v>0</v>
      </c>
      <c r="H39" s="3">
        <f t="shared" si="9"/>
        <v>0</v>
      </c>
      <c r="I39" s="36">
        <v>0.08</v>
      </c>
      <c r="J39" s="5">
        <f>E39*H39</f>
        <v>0</v>
      </c>
    </row>
    <row r="40" spans="1:10" ht="36" customHeight="1">
      <c r="A40" s="2">
        <v>3</v>
      </c>
      <c r="B40" s="2"/>
      <c r="C40" s="10" t="s">
        <v>33</v>
      </c>
      <c r="D40" s="2" t="s">
        <v>13</v>
      </c>
      <c r="E40" s="2">
        <v>40</v>
      </c>
      <c r="F40" s="11">
        <v>0</v>
      </c>
      <c r="G40" s="11">
        <f>E40*F40</f>
        <v>0</v>
      </c>
      <c r="H40" s="3">
        <f t="shared" si="9"/>
        <v>0</v>
      </c>
      <c r="I40" s="36">
        <v>0.23</v>
      </c>
      <c r="J40" s="5">
        <f>E40*H40</f>
        <v>0</v>
      </c>
    </row>
    <row r="41" spans="1:10" ht="15.75" thickBot="1">
      <c r="C41" s="42"/>
      <c r="D41" s="52" t="s">
        <v>7</v>
      </c>
      <c r="E41" s="52"/>
      <c r="F41" s="52"/>
      <c r="G41" s="38">
        <f>SUM(G38:G40)</f>
        <v>0</v>
      </c>
      <c r="I41" s="7"/>
      <c r="J41" s="38">
        <f>SUM(J38:J40)</f>
        <v>0</v>
      </c>
    </row>
    <row r="43" spans="1:10">
      <c r="A43" s="49" t="s">
        <v>58</v>
      </c>
      <c r="B43" s="50"/>
      <c r="C43" s="50"/>
      <c r="D43" s="50"/>
      <c r="E43" s="50"/>
      <c r="F43" s="50"/>
      <c r="G43" s="50"/>
      <c r="H43" s="50"/>
      <c r="I43" s="50"/>
      <c r="J43" s="51"/>
    </row>
    <row r="44" spans="1:10" ht="38.25">
      <c r="A44" s="29" t="s">
        <v>0</v>
      </c>
      <c r="B44" s="30" t="s">
        <v>1</v>
      </c>
      <c r="C44" s="31" t="s">
        <v>2</v>
      </c>
      <c r="D44" s="29" t="s">
        <v>3</v>
      </c>
      <c r="E44" s="32" t="s">
        <v>4</v>
      </c>
      <c r="F44" s="33" t="s">
        <v>19</v>
      </c>
      <c r="G44" s="33" t="s">
        <v>20</v>
      </c>
      <c r="H44" s="34" t="s">
        <v>21</v>
      </c>
      <c r="I44" s="35" t="s">
        <v>22</v>
      </c>
      <c r="J44" s="34" t="s">
        <v>23</v>
      </c>
    </row>
    <row r="45" spans="1:10" s="46" customFormat="1" ht="81.75" customHeight="1">
      <c r="A45" s="2">
        <v>1</v>
      </c>
      <c r="B45" s="2"/>
      <c r="C45" s="10" t="s">
        <v>25</v>
      </c>
      <c r="D45" s="2" t="s">
        <v>18</v>
      </c>
      <c r="E45" s="2">
        <v>20</v>
      </c>
      <c r="F45" s="11">
        <v>0</v>
      </c>
      <c r="G45" s="11">
        <f>E45*F45</f>
        <v>0</v>
      </c>
      <c r="H45" s="3">
        <f t="shared" ref="H45" si="10">F45*(1+I45)</f>
        <v>0</v>
      </c>
      <c r="I45" s="36">
        <v>0.08</v>
      </c>
      <c r="J45" s="5">
        <f>E45*H45</f>
        <v>0</v>
      </c>
    </row>
    <row r="46" spans="1:10" ht="15.75" thickBot="1">
      <c r="D46" s="52" t="s">
        <v>7</v>
      </c>
      <c r="E46" s="52"/>
      <c r="F46" s="52"/>
      <c r="G46" s="38">
        <f>SUM(G45:G45)</f>
        <v>0</v>
      </c>
      <c r="I46" s="7"/>
      <c r="J46" s="38">
        <f>SUM(J45:J45)</f>
        <v>0</v>
      </c>
    </row>
    <row r="48" spans="1:10">
      <c r="A48" s="49" t="s">
        <v>59</v>
      </c>
      <c r="B48" s="50"/>
      <c r="C48" s="50"/>
      <c r="D48" s="50"/>
      <c r="E48" s="50"/>
      <c r="F48" s="50"/>
      <c r="G48" s="50"/>
      <c r="H48" s="50"/>
      <c r="I48" s="50"/>
      <c r="J48" s="51"/>
    </row>
    <row r="49" spans="1:10" ht="38.25">
      <c r="A49" s="29" t="s">
        <v>0</v>
      </c>
      <c r="B49" s="30" t="s">
        <v>1</v>
      </c>
      <c r="C49" s="31" t="s">
        <v>2</v>
      </c>
      <c r="D49" s="29" t="s">
        <v>3</v>
      </c>
      <c r="E49" s="32" t="s">
        <v>4</v>
      </c>
      <c r="F49" s="33" t="s">
        <v>19</v>
      </c>
      <c r="G49" s="33" t="s">
        <v>20</v>
      </c>
      <c r="H49" s="34" t="s">
        <v>21</v>
      </c>
      <c r="I49" s="35" t="s">
        <v>22</v>
      </c>
      <c r="J49" s="34" t="s">
        <v>23</v>
      </c>
    </row>
    <row r="50" spans="1:10" ht="35.25" customHeight="1">
      <c r="A50" s="2">
        <v>1</v>
      </c>
      <c r="B50" s="2"/>
      <c r="C50" s="10" t="s">
        <v>44</v>
      </c>
      <c r="D50" s="2" t="s">
        <v>18</v>
      </c>
      <c r="E50" s="2">
        <v>20000</v>
      </c>
      <c r="F50" s="11">
        <v>0</v>
      </c>
      <c r="G50" s="11">
        <f>F50*E50</f>
        <v>0</v>
      </c>
      <c r="H50" s="3">
        <f t="shared" ref="H50" si="11">F50*(1+I50)</f>
        <v>0</v>
      </c>
      <c r="I50" s="36">
        <v>0.08</v>
      </c>
      <c r="J50" s="5">
        <f>E50*H50</f>
        <v>0</v>
      </c>
    </row>
    <row r="51" spans="1:10" ht="15.75" thickBot="1">
      <c r="D51" s="52" t="s">
        <v>7</v>
      </c>
      <c r="E51" s="52"/>
      <c r="F51" s="52"/>
      <c r="G51" s="38">
        <f>SUM(G50:G50)</f>
        <v>0</v>
      </c>
      <c r="I51" s="7"/>
      <c r="J51" s="38">
        <f>SUM(J50)</f>
        <v>0</v>
      </c>
    </row>
    <row r="53" spans="1:10">
      <c r="A53" s="49" t="s">
        <v>60</v>
      </c>
      <c r="B53" s="50"/>
      <c r="C53" s="50"/>
      <c r="D53" s="50"/>
      <c r="E53" s="50"/>
      <c r="F53" s="50"/>
      <c r="G53" s="50"/>
      <c r="H53" s="50"/>
      <c r="I53" s="50"/>
      <c r="J53" s="51"/>
    </row>
    <row r="54" spans="1:10" ht="22.5">
      <c r="A54" s="14" t="s">
        <v>0</v>
      </c>
      <c r="B54" s="15" t="s">
        <v>24</v>
      </c>
      <c r="C54" s="14" t="s">
        <v>2</v>
      </c>
      <c r="D54" s="14" t="s">
        <v>3</v>
      </c>
      <c r="E54" s="16" t="s">
        <v>4</v>
      </c>
      <c r="F54" s="17" t="s">
        <v>8</v>
      </c>
      <c r="G54" s="17" t="s">
        <v>5</v>
      </c>
      <c r="H54" s="18" t="s">
        <v>9</v>
      </c>
      <c r="I54" s="18" t="s">
        <v>10</v>
      </c>
      <c r="J54" s="18" t="s">
        <v>11</v>
      </c>
    </row>
    <row r="55" spans="1:10" ht="60" customHeight="1" thickBot="1">
      <c r="A55" s="1" t="s">
        <v>12</v>
      </c>
      <c r="B55" s="9"/>
      <c r="C55" s="10" t="s">
        <v>46</v>
      </c>
      <c r="D55" s="2" t="s">
        <v>13</v>
      </c>
      <c r="E55" s="2">
        <v>10</v>
      </c>
      <c r="F55" s="11">
        <v>0</v>
      </c>
      <c r="G55" s="12">
        <f>F55*E55</f>
        <v>0</v>
      </c>
      <c r="H55" s="3">
        <f t="shared" ref="H55" si="12">F55*(1+I55)</f>
        <v>0</v>
      </c>
      <c r="I55" s="4">
        <v>0.08</v>
      </c>
      <c r="J55" s="47">
        <f>H55*E55</f>
        <v>0</v>
      </c>
    </row>
    <row r="56" spans="1:10" ht="15.75" thickBot="1">
      <c r="D56" s="48" t="s">
        <v>7</v>
      </c>
      <c r="E56" s="48"/>
      <c r="F56" s="48"/>
      <c r="G56" s="6">
        <f>SUM(G55:G55)</f>
        <v>0</v>
      </c>
      <c r="I56" s="7"/>
      <c r="J56" s="6">
        <f>SUM(J55:J55)</f>
        <v>0</v>
      </c>
    </row>
    <row r="58" spans="1:10">
      <c r="A58" s="49" t="s">
        <v>61</v>
      </c>
      <c r="B58" s="50"/>
      <c r="C58" s="50"/>
      <c r="D58" s="50"/>
      <c r="E58" s="50"/>
      <c r="F58" s="50"/>
      <c r="G58" s="50"/>
      <c r="H58" s="50"/>
      <c r="I58" s="50"/>
      <c r="J58" s="51"/>
    </row>
    <row r="59" spans="1:10" ht="22.5">
      <c r="A59" s="14" t="s">
        <v>0</v>
      </c>
      <c r="B59" s="15" t="s">
        <v>24</v>
      </c>
      <c r="C59" s="14" t="s">
        <v>2</v>
      </c>
      <c r="D59" s="14" t="s">
        <v>3</v>
      </c>
      <c r="E59" s="16" t="s">
        <v>4</v>
      </c>
      <c r="F59" s="17" t="s">
        <v>8</v>
      </c>
      <c r="G59" s="17" t="s">
        <v>5</v>
      </c>
      <c r="H59" s="18" t="s">
        <v>9</v>
      </c>
      <c r="I59" s="18" t="s">
        <v>10</v>
      </c>
      <c r="J59" s="18" t="s">
        <v>11</v>
      </c>
    </row>
    <row r="60" spans="1:10" ht="26.25" thickBot="1">
      <c r="A60" s="1" t="s">
        <v>12</v>
      </c>
      <c r="B60" s="9"/>
      <c r="C60" s="10" t="s">
        <v>53</v>
      </c>
      <c r="D60" s="2" t="s">
        <v>30</v>
      </c>
      <c r="E60" s="2">
        <v>2</v>
      </c>
      <c r="F60" s="11">
        <v>0</v>
      </c>
      <c r="G60" s="12">
        <f>F60*E60</f>
        <v>0</v>
      </c>
      <c r="H60" s="3">
        <f t="shared" ref="H60" si="13">F60*(1+I60)</f>
        <v>0</v>
      </c>
      <c r="I60" s="4">
        <v>0.08</v>
      </c>
      <c r="J60" s="47">
        <f>H60*E60</f>
        <v>0</v>
      </c>
    </row>
    <row r="61" spans="1:10" ht="15.75" thickBot="1">
      <c r="D61" s="48" t="s">
        <v>7</v>
      </c>
      <c r="E61" s="48"/>
      <c r="F61" s="48"/>
      <c r="G61" s="6">
        <f>SUM(G60:G60)</f>
        <v>0</v>
      </c>
      <c r="I61" s="7"/>
      <c r="J61" s="6">
        <f>SUM(J60:J60)</f>
        <v>0</v>
      </c>
    </row>
    <row r="63" spans="1:10">
      <c r="A63" s="53" t="s">
        <v>62</v>
      </c>
      <c r="B63" s="53"/>
      <c r="C63" s="53"/>
      <c r="D63" s="53"/>
      <c r="E63" s="53"/>
      <c r="F63" s="53"/>
      <c r="G63" s="53"/>
      <c r="H63" s="53"/>
      <c r="I63" s="53"/>
      <c r="J63" s="53"/>
    </row>
    <row r="64" spans="1:10" ht="22.5">
      <c r="A64" s="14" t="s">
        <v>0</v>
      </c>
      <c r="B64" s="15" t="s">
        <v>24</v>
      </c>
      <c r="C64" s="14" t="s">
        <v>2</v>
      </c>
      <c r="D64" s="14" t="s">
        <v>3</v>
      </c>
      <c r="E64" s="16" t="s">
        <v>4</v>
      </c>
      <c r="F64" s="17" t="s">
        <v>8</v>
      </c>
      <c r="G64" s="17" t="s">
        <v>5</v>
      </c>
      <c r="H64" s="18" t="s">
        <v>9</v>
      </c>
      <c r="I64" s="18" t="s">
        <v>10</v>
      </c>
      <c r="J64" s="18" t="s">
        <v>11</v>
      </c>
    </row>
    <row r="65" spans="1:10" ht="39" thickBot="1">
      <c r="A65" s="1" t="s">
        <v>12</v>
      </c>
      <c r="B65" s="9"/>
      <c r="C65" s="10" t="s">
        <v>50</v>
      </c>
      <c r="D65" s="2" t="s">
        <v>30</v>
      </c>
      <c r="E65" s="2">
        <v>5</v>
      </c>
      <c r="F65" s="11">
        <v>0</v>
      </c>
      <c r="G65" s="12">
        <f>F65*E65</f>
        <v>0</v>
      </c>
      <c r="H65" s="3">
        <f t="shared" ref="H65" si="14">F65*(1+I65)</f>
        <v>0</v>
      </c>
      <c r="I65" s="4">
        <v>0.08</v>
      </c>
      <c r="J65" s="47">
        <f>H65*E65</f>
        <v>0</v>
      </c>
    </row>
    <row r="66" spans="1:10" ht="15.75" thickBot="1">
      <c r="D66" s="48" t="s">
        <v>7</v>
      </c>
      <c r="E66" s="48"/>
      <c r="F66" s="48"/>
      <c r="G66" s="6">
        <f>SUM(G65:G65)</f>
        <v>0</v>
      </c>
      <c r="I66" s="7"/>
      <c r="J66" s="6">
        <f>SUM(J65:J65)</f>
        <v>0</v>
      </c>
    </row>
    <row r="68" spans="1:10">
      <c r="A68" s="53" t="s">
        <v>63</v>
      </c>
      <c r="B68" s="53"/>
      <c r="C68" s="53"/>
      <c r="D68" s="53"/>
      <c r="E68" s="53"/>
      <c r="F68" s="53"/>
      <c r="G68" s="53"/>
      <c r="H68" s="53"/>
      <c r="I68" s="53"/>
      <c r="J68" s="53"/>
    </row>
    <row r="69" spans="1:10" ht="22.5">
      <c r="A69" s="14" t="s">
        <v>0</v>
      </c>
      <c r="B69" s="15" t="s">
        <v>24</v>
      </c>
      <c r="C69" s="14" t="s">
        <v>2</v>
      </c>
      <c r="D69" s="14" t="s">
        <v>3</v>
      </c>
      <c r="E69" s="16" t="s">
        <v>4</v>
      </c>
      <c r="F69" s="17" t="s">
        <v>8</v>
      </c>
      <c r="G69" s="17" t="s">
        <v>5</v>
      </c>
      <c r="H69" s="18" t="s">
        <v>9</v>
      </c>
      <c r="I69" s="18" t="s">
        <v>10</v>
      </c>
      <c r="J69" s="18" t="s">
        <v>11</v>
      </c>
    </row>
    <row r="70" spans="1:10" ht="39" customHeight="1" thickBot="1">
      <c r="A70" s="1" t="s">
        <v>12</v>
      </c>
      <c r="B70" s="9"/>
      <c r="C70" s="10" t="s">
        <v>52</v>
      </c>
      <c r="D70" s="2" t="s">
        <v>30</v>
      </c>
      <c r="E70" s="2">
        <v>5</v>
      </c>
      <c r="F70" s="11">
        <v>0</v>
      </c>
      <c r="G70" s="12">
        <f>F70*E70</f>
        <v>0</v>
      </c>
      <c r="H70" s="3">
        <f t="shared" ref="H70" si="15">F70*(1+I70)</f>
        <v>0</v>
      </c>
      <c r="I70" s="4">
        <v>0.08</v>
      </c>
      <c r="J70" s="47">
        <f>H70*E70</f>
        <v>0</v>
      </c>
    </row>
    <row r="71" spans="1:10" ht="15.75" thickBot="1">
      <c r="D71" s="48" t="s">
        <v>7</v>
      </c>
      <c r="E71" s="48"/>
      <c r="F71" s="48"/>
      <c r="G71" s="6">
        <f>SUM(G70:G70)</f>
        <v>0</v>
      </c>
      <c r="I71" s="7"/>
      <c r="J71" s="6">
        <f>SUM(J70:J70)</f>
        <v>0</v>
      </c>
    </row>
    <row r="73" spans="1:10">
      <c r="A73" s="53" t="s">
        <v>64</v>
      </c>
      <c r="B73" s="53"/>
      <c r="C73" s="53"/>
      <c r="D73" s="53"/>
      <c r="E73" s="53"/>
      <c r="F73" s="53"/>
      <c r="G73" s="53"/>
      <c r="H73" s="53"/>
      <c r="I73" s="53"/>
      <c r="J73" s="53"/>
    </row>
    <row r="74" spans="1:10" ht="22.5">
      <c r="A74" s="14" t="s">
        <v>0</v>
      </c>
      <c r="B74" s="15" t="s">
        <v>24</v>
      </c>
      <c r="C74" s="14" t="s">
        <v>2</v>
      </c>
      <c r="D74" s="14" t="s">
        <v>3</v>
      </c>
      <c r="E74" s="16" t="s">
        <v>4</v>
      </c>
      <c r="F74" s="17" t="s">
        <v>8</v>
      </c>
      <c r="G74" s="17" t="s">
        <v>5</v>
      </c>
      <c r="H74" s="18" t="s">
        <v>9</v>
      </c>
      <c r="I74" s="18" t="s">
        <v>10</v>
      </c>
      <c r="J74" s="18" t="s">
        <v>11</v>
      </c>
    </row>
    <row r="75" spans="1:10" ht="29.25" customHeight="1" thickBot="1">
      <c r="A75" s="1" t="s">
        <v>12</v>
      </c>
      <c r="B75" s="9"/>
      <c r="C75" s="10" t="s">
        <v>51</v>
      </c>
      <c r="D75" s="2" t="s">
        <v>30</v>
      </c>
      <c r="E75" s="2">
        <v>5</v>
      </c>
      <c r="F75" s="11">
        <v>0</v>
      </c>
      <c r="G75" s="12">
        <f>F75*E75</f>
        <v>0</v>
      </c>
      <c r="H75" s="3">
        <f t="shared" ref="H75" si="16">F75*(1+I75)</f>
        <v>0</v>
      </c>
      <c r="I75" s="4">
        <v>0.08</v>
      </c>
      <c r="J75" s="47">
        <f>H75*E75</f>
        <v>0</v>
      </c>
    </row>
    <row r="76" spans="1:10" ht="15.75" thickBot="1">
      <c r="D76" s="48" t="s">
        <v>7</v>
      </c>
      <c r="E76" s="48"/>
      <c r="F76" s="48"/>
      <c r="G76" s="6">
        <f>SUM(G75:G75)</f>
        <v>0</v>
      </c>
      <c r="I76" s="7"/>
      <c r="J76" s="6">
        <f>SUM(J75:J75)</f>
        <v>0</v>
      </c>
    </row>
    <row r="78" spans="1:10">
      <c r="A78" s="53" t="s">
        <v>65</v>
      </c>
      <c r="B78" s="53"/>
      <c r="C78" s="53"/>
      <c r="D78" s="53"/>
      <c r="E78" s="53"/>
      <c r="F78" s="53"/>
      <c r="G78" s="53"/>
      <c r="H78" s="53"/>
      <c r="I78" s="53"/>
      <c r="J78" s="53"/>
    </row>
    <row r="79" spans="1:10" ht="22.5">
      <c r="A79" s="14" t="s">
        <v>0</v>
      </c>
      <c r="B79" s="15" t="s">
        <v>24</v>
      </c>
      <c r="C79" s="14" t="s">
        <v>2</v>
      </c>
      <c r="D79" s="14" t="s">
        <v>3</v>
      </c>
      <c r="E79" s="16" t="s">
        <v>4</v>
      </c>
      <c r="F79" s="17" t="s">
        <v>8</v>
      </c>
      <c r="G79" s="17" t="s">
        <v>5</v>
      </c>
      <c r="H79" s="18" t="s">
        <v>9</v>
      </c>
      <c r="I79" s="18" t="s">
        <v>10</v>
      </c>
      <c r="J79" s="18" t="s">
        <v>11</v>
      </c>
    </row>
    <row r="80" spans="1:10" ht="39" thickBot="1">
      <c r="A80" s="1" t="s">
        <v>12</v>
      </c>
      <c r="B80" s="9"/>
      <c r="C80" s="10" t="s">
        <v>49</v>
      </c>
      <c r="D80" s="2" t="s">
        <v>30</v>
      </c>
      <c r="E80" s="2">
        <v>5</v>
      </c>
      <c r="F80" s="11">
        <v>0</v>
      </c>
      <c r="G80" s="12">
        <f>F80*E80</f>
        <v>0</v>
      </c>
      <c r="H80" s="3">
        <f t="shared" ref="H80" si="17">F80*(1+I80)</f>
        <v>0</v>
      </c>
      <c r="I80" s="4">
        <v>0.08</v>
      </c>
      <c r="J80" s="47">
        <f>H80*E80</f>
        <v>0</v>
      </c>
    </row>
    <row r="81" spans="4:10" ht="15.75" thickBot="1">
      <c r="D81" s="48" t="s">
        <v>7</v>
      </c>
      <c r="E81" s="48"/>
      <c r="F81" s="48"/>
      <c r="G81" s="6">
        <f>SUM(G80:G80)</f>
        <v>0</v>
      </c>
      <c r="I81" s="7"/>
      <c r="J81" s="6">
        <f>SUM(J80:J80)</f>
        <v>0</v>
      </c>
    </row>
    <row r="84" spans="4:10">
      <c r="G84" s="44"/>
      <c r="J84" s="44"/>
    </row>
  </sheetData>
  <mergeCells count="28">
    <mergeCell ref="A1:J1"/>
    <mergeCell ref="A9:J9"/>
    <mergeCell ref="D7:F7"/>
    <mergeCell ref="D15:F15"/>
    <mergeCell ref="A26:J26"/>
    <mergeCell ref="A17:J17"/>
    <mergeCell ref="D24:F24"/>
    <mergeCell ref="A73:J73"/>
    <mergeCell ref="D76:F76"/>
    <mergeCell ref="A78:J78"/>
    <mergeCell ref="D81:F81"/>
    <mergeCell ref="D61:F61"/>
    <mergeCell ref="A63:J63"/>
    <mergeCell ref="D66:F66"/>
    <mergeCell ref="A68:J68"/>
    <mergeCell ref="A53:J53"/>
    <mergeCell ref="A58:J58"/>
    <mergeCell ref="D71:F71"/>
    <mergeCell ref="A48:J48"/>
    <mergeCell ref="D51:F51"/>
    <mergeCell ref="D56:F56"/>
    <mergeCell ref="D29:F29"/>
    <mergeCell ref="A36:J36"/>
    <mergeCell ref="A43:J43"/>
    <mergeCell ref="D46:F46"/>
    <mergeCell ref="A31:J31"/>
    <mergeCell ref="D34:F34"/>
    <mergeCell ref="D41:F4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5" orientation="landscape" r:id="rId1"/>
  <headerFooter>
    <oddHeader>&amp;C&amp;"Czcionka tekstu podstawowego,Pogrubiony"FORMULARZ CENOWY&amp;R&amp;"Czcionka tekstu podstawowego,Pogrubiony"ZAŁĄCZNIK NR 6 do SWZ</oddHeader>
  </headerFooter>
  <rowBreaks count="2" manualBreakCount="2">
    <brk id="16" max="16383" man="1"/>
    <brk id="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9"/>
  <sheetViews>
    <sheetView workbookViewId="0">
      <selection activeCell="D14" sqref="D14"/>
    </sheetView>
  </sheetViews>
  <sheetFormatPr defaultRowHeight="14.25"/>
  <cols>
    <col min="3" max="3" width="8.5" customWidth="1"/>
    <col min="4" max="4" width="41.375" customWidth="1"/>
  </cols>
  <sheetData>
    <row r="2" s="28" customFormat="1" ht="12.75"/>
    <row r="3" s="28" customFormat="1" ht="12.75"/>
    <row r="4" s="28" customFormat="1" ht="12.75"/>
    <row r="5" s="28" customFormat="1" ht="12.75"/>
    <row r="6" s="28" customFormat="1" ht="12.75"/>
    <row r="7" s="28" customFormat="1" ht="12.75"/>
    <row r="8" s="28" customFormat="1" ht="12.75"/>
    <row r="9" s="28" customFormat="1" ht="12.75"/>
    <row r="10" s="28" customFormat="1" ht="12.75"/>
    <row r="11" s="28" customFormat="1" ht="12.75"/>
    <row r="12" s="28" customFormat="1" ht="12.75"/>
    <row r="13" s="28" customFormat="1" ht="12.75"/>
    <row r="16" s="28" customFormat="1" ht="12.75"/>
    <row r="17" s="28" customFormat="1" ht="12.75"/>
    <row r="18" s="28" customFormat="1" ht="12.75"/>
    <row r="19" s="28" customFormat="1" ht="12.7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2022-05-09T05:40:05Z</cp:lastPrinted>
  <dcterms:created xsi:type="dcterms:W3CDTF">2020-01-03T06:05:18Z</dcterms:created>
  <dcterms:modified xsi:type="dcterms:W3CDTF">2022-05-09T05:40:07Z</dcterms:modified>
</cp:coreProperties>
</file>