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Arkusz1!$A$1:$J$118</definedName>
  </definedNames>
  <calcPr calcId="144525"/>
</workbook>
</file>

<file path=xl/calcChain.xml><?xml version="1.0" encoding="utf-8"?>
<calcChain xmlns="http://schemas.openxmlformats.org/spreadsheetml/2006/main">
  <c r="H70" i="1" l="1"/>
  <c r="J70" i="1" s="1"/>
  <c r="J71" i="1" s="1"/>
  <c r="G70" i="1"/>
  <c r="G71" i="1" s="1"/>
  <c r="H109" i="1" l="1"/>
  <c r="J109" i="1" s="1"/>
  <c r="G109" i="1"/>
  <c r="H108" i="1"/>
  <c r="J108" i="1" s="1"/>
  <c r="G108" i="1"/>
  <c r="H107" i="1"/>
  <c r="J107" i="1" s="1"/>
  <c r="G107" i="1"/>
  <c r="H100" i="1"/>
  <c r="J100" i="1" s="1"/>
  <c r="G100" i="1"/>
  <c r="H99" i="1"/>
  <c r="J99" i="1" s="1"/>
  <c r="G99" i="1"/>
  <c r="H98" i="1"/>
  <c r="J98" i="1" s="1"/>
  <c r="G98" i="1"/>
  <c r="H91" i="1"/>
  <c r="J91" i="1" s="1"/>
  <c r="J92" i="1" s="1"/>
  <c r="G91" i="1"/>
  <c r="G92" i="1" s="1"/>
  <c r="H84" i="1"/>
  <c r="J84" i="1" s="1"/>
  <c r="G84" i="1"/>
  <c r="H82" i="1"/>
  <c r="J82" i="1" s="1"/>
  <c r="G82" i="1"/>
  <c r="H5" i="1"/>
  <c r="J5" i="1" s="1"/>
  <c r="G5" i="1"/>
  <c r="H4" i="1"/>
  <c r="J4" i="1" s="1"/>
  <c r="H3" i="1"/>
  <c r="G4" i="1"/>
  <c r="H76" i="1"/>
  <c r="J76" i="1" s="1"/>
  <c r="G76" i="1"/>
  <c r="G110" i="1" l="1"/>
  <c r="J110" i="1"/>
  <c r="G101" i="1"/>
  <c r="J101" i="1"/>
  <c r="G85" i="1"/>
  <c r="J85" i="1"/>
  <c r="G77" i="1"/>
  <c r="J77" i="1"/>
  <c r="H41" i="1" l="1"/>
  <c r="J41" i="1" s="1"/>
  <c r="H62" i="1"/>
  <c r="J62" i="1" s="1"/>
  <c r="H63" i="1"/>
  <c r="J63" i="1" s="1"/>
  <c r="G62" i="1"/>
  <c r="G63" i="1"/>
  <c r="H61" i="1"/>
  <c r="J61" i="1" s="1"/>
  <c r="G61" i="1"/>
  <c r="H55" i="1"/>
  <c r="J55" i="1" s="1"/>
  <c r="G55" i="1"/>
  <c r="J64" i="1" l="1"/>
  <c r="G64" i="1"/>
  <c r="G56" i="1"/>
  <c r="J56" i="1"/>
  <c r="G39" i="1" l="1"/>
  <c r="H39" i="1"/>
  <c r="J39" i="1" s="1"/>
  <c r="G40" i="1"/>
  <c r="H40" i="1"/>
  <c r="J40" i="1" s="1"/>
  <c r="H48" i="1"/>
  <c r="J48" i="1" s="1"/>
  <c r="H33" i="1"/>
  <c r="J33" i="1" s="1"/>
  <c r="G33" i="1"/>
  <c r="H32" i="1"/>
  <c r="J32" i="1" s="1"/>
  <c r="G32" i="1"/>
  <c r="H31" i="1"/>
  <c r="J31" i="1" s="1"/>
  <c r="G31" i="1"/>
  <c r="H30" i="1"/>
  <c r="J30" i="1" s="1"/>
  <c r="G30" i="1"/>
  <c r="H24" i="1"/>
  <c r="J24" i="1" s="1"/>
  <c r="J25" i="1" s="1"/>
  <c r="G24" i="1"/>
  <c r="G25" i="1" s="1"/>
  <c r="H18" i="1"/>
  <c r="J18" i="1" s="1"/>
  <c r="J19" i="1" s="1"/>
  <c r="G19" i="1"/>
  <c r="H12" i="1"/>
  <c r="J12" i="1" s="1"/>
  <c r="G12" i="1"/>
  <c r="H11" i="1"/>
  <c r="J11" i="1" s="1"/>
  <c r="G11" i="1"/>
  <c r="J3" i="1"/>
  <c r="G3" i="1"/>
  <c r="J42" i="1" l="1"/>
  <c r="G49" i="1"/>
  <c r="G42" i="1"/>
  <c r="J49" i="1"/>
  <c r="J6" i="1"/>
  <c r="J13" i="1"/>
  <c r="G13" i="1"/>
  <c r="G34" i="1"/>
  <c r="J34" i="1"/>
  <c r="G116" i="1" l="1"/>
  <c r="J116" i="1"/>
</calcChain>
</file>

<file path=xl/sharedStrings.xml><?xml version="1.0" encoding="utf-8"?>
<sst xmlns="http://schemas.openxmlformats.org/spreadsheetml/2006/main" count="269" uniqueCount="78">
  <si>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</si>
  <si>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</si>
  <si>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</si>
  <si>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</si>
  <si>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</si>
  <si>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</si>
  <si>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</si>
  <si>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</si>
  <si>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</si>
  <si>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</si>
  <si>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</si>
  <si>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</si>
  <si>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</si>
  <si>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</si>
  <si>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</si>
  <si>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</si>
  <si>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</si>
  <si>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szt.</t>
  </si>
  <si>
    <t xml:space="preserve">  Cena jednostkowa netto [PLN]</t>
  </si>
  <si>
    <t>Wartość netto [PLN]</t>
  </si>
  <si>
    <t xml:space="preserve">  Cena jednostkowa brutto [PLN]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</si>
  <si>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</si>
  <si>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</si>
  <si>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</si>
  <si>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</si>
  <si>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</si>
  <si>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Symbol producenta</t>
  </si>
  <si>
    <t>op</t>
  </si>
  <si>
    <t xml:space="preserve">  </t>
  </si>
  <si>
    <t>Zadanie 1.Akcesoria do aparatu EMBLA</t>
  </si>
  <si>
    <t>Pas do aparatu Embla rozmiar L(1 op.=20 szt) /7272079/</t>
  </si>
  <si>
    <t>Pas do aparatu Embla rozmiar M(1 op.=20 szt) /7272078/</t>
  </si>
  <si>
    <t>Kaniula donosowa Luer-Lock do aparatu Embla ,dł.38 cm(1op=50szt)/70388/</t>
  </si>
  <si>
    <t>Zadanie 2. Materiały do zabiegów Fango</t>
  </si>
  <si>
    <t>Folia do zabiegów Fango(1op=1000mb)</t>
  </si>
  <si>
    <t>Masa parafinowa Fango(1op=12kg)</t>
  </si>
  <si>
    <t>Zadanie 3. Etykiety do drukarki Zebra ZT-230</t>
  </si>
  <si>
    <t>Etykieta do drukarki Zebra-ZT-230 typu triplex,,2000 sztuk etykiet na rolce,trójdzielna,dwuprzylepna,do drukarek termotransferowych,nawój zewnętrzny,wyposażona w kod startowy,wprowadzający etykiety do systemu Proces+,przewidywanie zakończenia rolki etykiet</t>
  </si>
  <si>
    <t>Pas piersiowy LifeBand do platformy AutoPulse(1op=3 szt)                               /8700-0706-01/</t>
  </si>
  <si>
    <t>Zadanie 4. Pas piersiowy Life Band do platformy AutoPulse</t>
  </si>
  <si>
    <t>Zadanie 5. Baseny,kaczki,pojemniki do zbiórki moczu</t>
  </si>
  <si>
    <t>Basen sanitarny z pokrywką ,2 l,</t>
  </si>
  <si>
    <t xml:space="preserve">Pojemnik na mocz-kaczka męska </t>
  </si>
  <si>
    <t>Pojemnik na mocz-kaczka damska</t>
  </si>
  <si>
    <t>Pojemnik do dobowej zbiórki moczu</t>
  </si>
  <si>
    <t>Zadanie 6. Akcesoria na Centralną Sterylizację</t>
  </si>
  <si>
    <t xml:space="preserve">Plomba papierowa biała- etykieta z identyfikatorem statusu sterylizacji (1op=1000szt)   /1008/                                                           </t>
  </si>
  <si>
    <t>Plomba niebieska do zabezpieczenia zamknięcia kontenera,jednorazowa(1op=1000szt)</t>
  </si>
  <si>
    <t>Zadanie 7. Ubranko do hipotermii</t>
  </si>
  <si>
    <t>Ubranko do hipotermii ,do systemu CritiCool,dla dorosłych,materiał:włóknina polipropylenowa-od strony pacjenta;strona zewnętrzna -włóknina</t>
  </si>
  <si>
    <t>Zadanie 8. Maty dekontaminacyjne</t>
  </si>
  <si>
    <t xml:space="preserve">Maty dekontaminacyjne,wielowarstwowe,mata zawiera 30 listków,niebieska,wymiary:60cmx115 cm(60 mat x30 listków) </t>
  </si>
  <si>
    <t>Zadanie 9. Akcesoria do urządzenia M5 Straightshot Microdebrider</t>
  </si>
  <si>
    <t>1883040BRC</t>
  </si>
  <si>
    <t>1883655BRC</t>
  </si>
  <si>
    <t>1883070BLD</t>
  </si>
  <si>
    <t>Jednorazowe wiertło do urządzenia M5 Straightshot Microdebrider, średnica 3,0 mm, dł. 13,0 cm, zagięte pod kątem 40 stopni, pakowane po 1 szt. w op.</t>
  </si>
  <si>
    <t>Jednorazowe wiertło do urządzenia M5 Straightshot Microdebrider, średnica 3,6 mm, dł. 13,0 cm, zagięte pod kątem 55 stopni, pakowane po 1 szt. w op.</t>
  </si>
  <si>
    <t>Jednorazowe wiertło do urządzenia M5 Straightshot Microdebrider, średnica 3,0 mm, dł. 13,0 cm, zagięte pod kątem 70 stopni, pakowane po 1 szt. w op.</t>
  </si>
  <si>
    <t>Kieliszki do podawania leków,szklane</t>
  </si>
  <si>
    <t>Maski CPAP ,rozmiar M,maska twarzowa typu Mirage Quattro,część silikonowa z podwójną ścianką,optymalizująca szczelność dzięki elastyczności w kombinacji z pokrętłem,który pozwala na dopasowanie; ruchomamembrana silikonowa na podbródkui grzbiecie nosa;kolankoz rotacją o360 stopni i zatrzaskiem orazszybko zwalniającym lącznikiem obrotowym;wbudowany zawór przeciwasfiksyjny;klips części silikonowej z zatrzaskiem,wbudowane otwory wydechowe,łatwo dostępne porty ciśnienia i tlenu;klipsy uprzęży</t>
  </si>
  <si>
    <t>Maski CPAP ,rozmiar L,maska twarzowa typu Mirage Quattro,część silikonowa z podwójną ścianką,optymalizująca szczelność dzięki elastyczności w kombinacji z pokrętłem,który pozwala na dopasowanie; ruchomamembrana silikonowa na podbródkui grzbiecie nosa;kolankoz rotacją o360 stopni i zatrzaskiem orazszybko zwalniającym lącznikiem obrotowym;wbudowany zawór przeciwasfiksyjny;klips części silikonowej z zatrzaskiem,wbudowane otwory wydechowe,łatwo dostępne porty ciśnienia i tlenu;klipsy uprzęży</t>
  </si>
  <si>
    <t>Czepek PTS do elektrod EEG ,duży,bezlateksowy,dla dorosłych</t>
  </si>
  <si>
    <t>Czepek PTS do elektrod EEG ,mały,bezlateksowy,dla dorosłych</t>
  </si>
  <si>
    <t>Pasek mocujący pod brodę do czepków EEG - PTS</t>
  </si>
  <si>
    <t>Czepek elektrodowy EEG,dla dorosłych    (LE-4/EY/45) typu Elbiot</t>
  </si>
  <si>
    <t xml:space="preserve">Pasek do zapięcia ,mocujący pod brodę do czepków EEG   (LE-1-1-4-6/P )   typu Elbiot                      </t>
  </si>
  <si>
    <t>Taśma pomiarowa (miarka do obwodów),zwijana ;1,5m;mierzona od 0-150 cm</t>
  </si>
  <si>
    <t>Pasta elektrodowa ,skrobiowa do badań EEG/EMG ze środkiem ściernym,tuba,175 ml;skład:skrobia,gliceryna,chlorek sodu,środek ścierny,dwuglukonianchloroheksydyny,woda destylowana (SEP-175/a)typu Elbiot</t>
  </si>
  <si>
    <t>Ostrze do piezomedu ,do precyzyjnych cięć,przy pobieraniu bloków kostnych,z delikatnymi ząbkami (kod 5530100)</t>
  </si>
  <si>
    <t>Zadanie 11.Ostrze do piezomedu</t>
  </si>
  <si>
    <t>Zadanie 12. Maski CPAP</t>
  </si>
  <si>
    <t>Zadanie 13.Taśma pomiarowa na neurofizjologię</t>
  </si>
  <si>
    <t>Zadanie 14.Akcesoria do badań EEG</t>
  </si>
  <si>
    <t>Zadanie 15.Paski,czepki,pasty do badań EEG</t>
  </si>
  <si>
    <t>suma zadań:1-15</t>
  </si>
  <si>
    <t>Zadanie 10. Kieliszki do leków</t>
  </si>
  <si>
    <t>Maski CPAP ,rozmiar L,maska twarzowa typu Air Fit F20, wyposażona w innowacyjny silikon,dajacy możliwość dopasowania kształtu i wielkości twarzy,niezawodnie uszczelnienie elastyczne i wyściełana ramka w przestrzeni pod oczami dająca większy komfort,kolanko i krótki przewód,ramka,silikon i uprząż,klipsy magnetyczne sprawnie wprowadzające uprząż do ramki, bez nakładki czołowej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</si>
</sst>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4" fontId="5" fillId="0" borderId="4" xfId="3" applyNumberFormat="1" applyFont="1" applyBorder="1" applyAlignment="1">
      <alignment horizontal="center" vertical="center"/>
    </xf>
    <xf numFmtId="164" fontId="4" fillId="0" borderId="4" xfId="3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3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10" fillId="3" borderId="6" xfId="0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65" fontId="10" fillId="3" borderId="6" xfId="3" applyNumberFormat="1" applyFont="1" applyFill="1" applyBorder="1" applyAlignment="1">
      <alignment horizontal="center" vertical="center" wrapText="1"/>
    </xf>
    <xf numFmtId="164" fontId="10" fillId="3" borderId="6" xfId="3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5" fillId="0" borderId="0" xfId="0" applyFon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3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64" fontId="5" fillId="0" borderId="0" xfId="3" applyNumberFormat="1" applyFont="1" applyBorder="1" applyAlignment="1">
      <alignment horizontal="center" vertical="center"/>
    </xf>
    <xf numFmtId="164" fontId="5" fillId="0" borderId="7" xfId="3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9" fontId="5" fillId="0" borderId="0" xfId="1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164" fontId="7" fillId="0" borderId="0" xfId="3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164" fontId="5" fillId="0" borderId="14" xfId="3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49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center" vertical="center"/>
    </xf>
    <xf numFmtId="164" fontId="6" fillId="4" borderId="11" xfId="0" applyNumberFormat="1" applyFont="1" applyFill="1" applyBorder="1" applyAlignment="1">
      <alignment vertical="center"/>
    </xf>
    <xf numFmtId="0" fontId="11" fillId="6" borderId="5" xfId="0" applyFont="1" applyFill="1" applyBorder="1" applyAlignment="1">
      <alignment vertical="center" wrapText="1"/>
    </xf>
    <xf numFmtId="164" fontId="0" fillId="0" borderId="0" xfId="0" applyNumberFormat="1" applyAlignment="1">
      <alignment vertic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6"/>
  <sheetViews>
    <sheetView tabSelected="1" view="pageLayout" topLeftCell="A101" zoomScaleNormal="110" workbookViewId="0">
      <selection activeCell="H115" sqref="H115"/>
    </sheetView>
  </sheetViews>
  <sheetFormatPr defaultRowHeight="14.25"/>
  <cols>
    <col min="1" max="1" width="7" style="63" customWidth="1"/>
    <col min="2" max="2" width="11.75" style="63" customWidth="1"/>
    <col min="3" max="3" width="32.125" style="63" customWidth="1"/>
    <col min="4" max="4" width="8.375" style="63" customWidth="1"/>
    <col min="5" max="5" width="8.875" style="63" customWidth="1"/>
    <col min="6" max="6" width="12.625" style="63" customWidth="1"/>
    <col min="7" max="7" width="14.5" style="63" customWidth="1"/>
    <col min="8" max="8" width="14.125" style="63" customWidth="1"/>
    <col min="9" max="9" width="8.125" style="63" customWidth="1"/>
    <col min="10" max="10" width="17" style="63" customWidth="1"/>
    <col min="11" max="16384" width="9" style="63"/>
  </cols>
  <sheetData>
    <row r="1" spans="1:12" ht="15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L1" s="64"/>
    </row>
    <row r="2" spans="1:12" ht="22.5">
      <c r="A2" s="12" t="s">
        <v>0</v>
      </c>
      <c r="B2" s="13" t="s">
        <v>26</v>
      </c>
      <c r="C2" s="12" t="s">
        <v>2</v>
      </c>
      <c r="D2" s="12" t="s">
        <v>3</v>
      </c>
      <c r="E2" s="14" t="s">
        <v>4</v>
      </c>
      <c r="F2" s="15" t="s">
        <v>8</v>
      </c>
      <c r="G2" s="15" t="s">
        <v>5</v>
      </c>
      <c r="H2" s="16" t="s">
        <v>9</v>
      </c>
      <c r="I2" s="16" t="s">
        <v>10</v>
      </c>
      <c r="J2" s="16" t="s">
        <v>11</v>
      </c>
      <c r="L2" s="64"/>
    </row>
    <row r="3" spans="1:12" ht="50.25" customHeight="1">
      <c r="A3" s="1" t="s">
        <v>12</v>
      </c>
      <c r="B3" s="7"/>
      <c r="C3" s="8" t="s">
        <v>30</v>
      </c>
      <c r="D3" s="3" t="s">
        <v>6</v>
      </c>
      <c r="E3" s="3">
        <v>3</v>
      </c>
      <c r="F3" s="9"/>
      <c r="G3" s="10">
        <f>F3*E3</f>
        <v>0</v>
      </c>
      <c r="H3" s="4">
        <f>F3*I3+F3</f>
        <v>0</v>
      </c>
      <c r="I3" s="5"/>
      <c r="J3" s="35">
        <f>H3*E3</f>
        <v>0</v>
      </c>
      <c r="L3" s="64"/>
    </row>
    <row r="4" spans="1:12" ht="54.75" customHeight="1">
      <c r="A4" s="1" t="s">
        <v>14</v>
      </c>
      <c r="B4" s="7"/>
      <c r="C4" s="8" t="s">
        <v>31</v>
      </c>
      <c r="D4" s="3" t="s">
        <v>6</v>
      </c>
      <c r="E4" s="3">
        <v>3</v>
      </c>
      <c r="F4" s="9"/>
      <c r="G4" s="10">
        <f>F4*E4</f>
        <v>0</v>
      </c>
      <c r="H4" s="4">
        <f>F4*I4+F4</f>
        <v>0</v>
      </c>
      <c r="I4" s="5"/>
      <c r="J4" s="35">
        <f>H4*E4</f>
        <v>0</v>
      </c>
      <c r="L4" s="64"/>
    </row>
    <row r="5" spans="1:12" ht="50.25" customHeight="1" thickBot="1">
      <c r="A5" s="1" t="s">
        <v>15</v>
      </c>
      <c r="B5" s="7"/>
      <c r="C5" s="8" t="s">
        <v>32</v>
      </c>
      <c r="D5" s="3" t="s">
        <v>6</v>
      </c>
      <c r="E5" s="3">
        <v>10</v>
      </c>
      <c r="F5" s="9"/>
      <c r="G5" s="10">
        <f>F5*E5</f>
        <v>0</v>
      </c>
      <c r="H5" s="4">
        <f>F5*I5+F5</f>
        <v>0</v>
      </c>
      <c r="I5" s="5"/>
      <c r="J5" s="35">
        <f>H5*E5</f>
        <v>0</v>
      </c>
      <c r="L5" s="64"/>
    </row>
    <row r="6" spans="1:12" ht="15.75" thickBot="1">
      <c r="D6" s="65" t="s">
        <v>7</v>
      </c>
      <c r="E6" s="65"/>
      <c r="F6" s="65"/>
      <c r="G6" s="66"/>
      <c r="I6" s="67"/>
      <c r="J6" s="66">
        <f>SUM(J3:J5)</f>
        <v>0</v>
      </c>
      <c r="L6" s="64"/>
    </row>
    <row r="7" spans="1:12" ht="15">
      <c r="F7" s="68"/>
      <c r="I7" s="67"/>
      <c r="L7" s="64"/>
    </row>
    <row r="8" spans="1:12" ht="15">
      <c r="F8" s="68"/>
      <c r="I8" s="67"/>
      <c r="L8" s="64"/>
    </row>
    <row r="9" spans="1:12" ht="15">
      <c r="A9" s="57" t="s">
        <v>33</v>
      </c>
      <c r="B9" s="57"/>
      <c r="C9" s="57"/>
      <c r="D9" s="57"/>
      <c r="E9" s="57"/>
      <c r="F9" s="57"/>
      <c r="G9" s="57"/>
      <c r="H9" s="57"/>
      <c r="I9" s="57"/>
      <c r="J9" s="57"/>
      <c r="L9" s="64"/>
    </row>
    <row r="10" spans="1:12" ht="22.5">
      <c r="A10" s="12" t="s">
        <v>0</v>
      </c>
      <c r="B10" s="13" t="s">
        <v>26</v>
      </c>
      <c r="C10" s="12" t="s">
        <v>2</v>
      </c>
      <c r="D10" s="12" t="s">
        <v>3</v>
      </c>
      <c r="E10" s="14" t="s">
        <v>4</v>
      </c>
      <c r="F10" s="15" t="s">
        <v>8</v>
      </c>
      <c r="G10" s="15" t="s">
        <v>5</v>
      </c>
      <c r="H10" s="16" t="s">
        <v>9</v>
      </c>
      <c r="I10" s="16" t="s">
        <v>10</v>
      </c>
      <c r="J10" s="16" t="s">
        <v>11</v>
      </c>
      <c r="L10" s="64"/>
    </row>
    <row r="11" spans="1:12" ht="43.5" customHeight="1">
      <c r="A11" s="17" t="s">
        <v>12</v>
      </c>
      <c r="B11" s="69"/>
      <c r="C11" s="18" t="s">
        <v>34</v>
      </c>
      <c r="D11" s="69" t="s">
        <v>27</v>
      </c>
      <c r="E11" s="50">
        <v>16</v>
      </c>
      <c r="F11" s="6"/>
      <c r="G11" s="70">
        <f t="shared" ref="G11:G12" si="0">F11*E11</f>
        <v>0</v>
      </c>
      <c r="H11" s="6">
        <f t="shared" ref="H11:H12" si="1">F11*I11+F11</f>
        <v>0</v>
      </c>
      <c r="I11" s="71"/>
      <c r="J11" s="6">
        <f t="shared" ref="J11:J12" si="2">H11*E11</f>
        <v>0</v>
      </c>
      <c r="L11" s="64"/>
    </row>
    <row r="12" spans="1:12" ht="30.75" customHeight="1" thickBot="1">
      <c r="A12" s="17" t="s">
        <v>14</v>
      </c>
      <c r="B12" s="69"/>
      <c r="C12" s="18" t="s">
        <v>35</v>
      </c>
      <c r="D12" s="69" t="s">
        <v>27</v>
      </c>
      <c r="E12" s="50">
        <v>16</v>
      </c>
      <c r="F12" s="6"/>
      <c r="G12" s="70">
        <f t="shared" si="0"/>
        <v>0</v>
      </c>
      <c r="H12" s="6">
        <f t="shared" si="1"/>
        <v>0</v>
      </c>
      <c r="I12" s="71"/>
      <c r="J12" s="6">
        <f t="shared" si="2"/>
        <v>0</v>
      </c>
      <c r="L12" s="64"/>
    </row>
    <row r="13" spans="1:12" ht="15.75" thickBot="1">
      <c r="D13" s="65" t="s">
        <v>7</v>
      </c>
      <c r="E13" s="65"/>
      <c r="F13" s="65"/>
      <c r="G13" s="66">
        <f>SUM(G11:G12)</f>
        <v>0</v>
      </c>
      <c r="I13" s="67"/>
      <c r="J13" s="66">
        <f>SUM(J11:J12)</f>
        <v>0</v>
      </c>
      <c r="L13" s="64"/>
    </row>
    <row r="16" spans="1:12" ht="15">
      <c r="A16" s="57" t="s">
        <v>36</v>
      </c>
      <c r="B16" s="57"/>
      <c r="C16" s="57"/>
      <c r="D16" s="57"/>
      <c r="E16" s="57"/>
      <c r="F16" s="57"/>
      <c r="G16" s="57"/>
      <c r="H16" s="57"/>
      <c r="I16" s="57"/>
      <c r="J16" s="57"/>
      <c r="L16" s="64"/>
    </row>
    <row r="17" spans="1:12" ht="22.5">
      <c r="A17" s="12" t="s">
        <v>0</v>
      </c>
      <c r="B17" s="13" t="s">
        <v>26</v>
      </c>
      <c r="C17" s="12" t="s">
        <v>2</v>
      </c>
      <c r="D17" s="12" t="s">
        <v>3</v>
      </c>
      <c r="E17" s="14" t="s">
        <v>4</v>
      </c>
      <c r="F17" s="15" t="s">
        <v>8</v>
      </c>
      <c r="G17" s="15" t="s">
        <v>5</v>
      </c>
      <c r="H17" s="16" t="s">
        <v>9</v>
      </c>
      <c r="I17" s="16" t="s">
        <v>10</v>
      </c>
      <c r="J17" s="16" t="s">
        <v>11</v>
      </c>
      <c r="L17" s="64"/>
    </row>
    <row r="18" spans="1:12" ht="108.75" customHeight="1" thickBot="1">
      <c r="A18" s="1" t="s">
        <v>12</v>
      </c>
      <c r="B18" s="7"/>
      <c r="C18" s="8" t="s">
        <v>37</v>
      </c>
      <c r="D18" s="3" t="s">
        <v>13</v>
      </c>
      <c r="E18" s="3">
        <v>180</v>
      </c>
      <c r="F18" s="9"/>
      <c r="G18" s="10"/>
      <c r="H18" s="4">
        <f>F18*I18+F18</f>
        <v>0</v>
      </c>
      <c r="I18" s="5"/>
      <c r="J18" s="4">
        <f>H18*E18</f>
        <v>0</v>
      </c>
      <c r="L18" s="64"/>
    </row>
    <row r="19" spans="1:12" ht="15.75" thickBot="1">
      <c r="D19" s="65" t="s">
        <v>7</v>
      </c>
      <c r="E19" s="65"/>
      <c r="F19" s="65"/>
      <c r="G19" s="66">
        <f>SUM(G18:G18)</f>
        <v>0</v>
      </c>
      <c r="I19" s="67"/>
      <c r="J19" s="66">
        <f>SUM(J18:J18)</f>
        <v>0</v>
      </c>
      <c r="L19" s="64"/>
    </row>
    <row r="21" spans="1:12" ht="15">
      <c r="F21" s="68"/>
      <c r="I21" s="67"/>
      <c r="L21" s="64"/>
    </row>
    <row r="22" spans="1:12" ht="15">
      <c r="A22" s="57" t="s">
        <v>39</v>
      </c>
      <c r="B22" s="57"/>
      <c r="C22" s="57"/>
      <c r="D22" s="57"/>
      <c r="E22" s="57"/>
      <c r="F22" s="57"/>
      <c r="G22" s="57"/>
      <c r="H22" s="57"/>
      <c r="I22" s="57"/>
      <c r="J22" s="57"/>
      <c r="L22" s="64"/>
    </row>
    <row r="23" spans="1:12" ht="22.5">
      <c r="A23" s="12" t="s">
        <v>0</v>
      </c>
      <c r="B23" s="13" t="s">
        <v>26</v>
      </c>
      <c r="C23" s="12" t="s">
        <v>2</v>
      </c>
      <c r="D23" s="12" t="s">
        <v>3</v>
      </c>
      <c r="E23" s="14" t="s">
        <v>4</v>
      </c>
      <c r="F23" s="15" t="s">
        <v>8</v>
      </c>
      <c r="G23" s="15" t="s">
        <v>5</v>
      </c>
      <c r="H23" s="16" t="s">
        <v>9</v>
      </c>
      <c r="I23" s="16" t="s">
        <v>10</v>
      </c>
      <c r="J23" s="16" t="s">
        <v>11</v>
      </c>
      <c r="L23" s="64"/>
    </row>
    <row r="24" spans="1:12" ht="44.25" customHeight="1" thickBot="1">
      <c r="A24" s="1" t="s">
        <v>12</v>
      </c>
      <c r="B24" s="7"/>
      <c r="C24" s="8" t="s">
        <v>38</v>
      </c>
      <c r="D24" s="3" t="s">
        <v>27</v>
      </c>
      <c r="E24" s="3">
        <v>40</v>
      </c>
      <c r="F24" s="9"/>
      <c r="G24" s="10">
        <f>F24*E24</f>
        <v>0</v>
      </c>
      <c r="H24" s="4">
        <f>F24*I24+F24</f>
        <v>0</v>
      </c>
      <c r="I24" s="5"/>
      <c r="J24" s="4">
        <f>H24*E24</f>
        <v>0</v>
      </c>
      <c r="L24" s="64"/>
    </row>
    <row r="25" spans="1:12" ht="15.75" thickBot="1">
      <c r="D25" s="65" t="s">
        <v>7</v>
      </c>
      <c r="E25" s="65"/>
      <c r="F25" s="65"/>
      <c r="G25" s="66">
        <f>SUM(G24:G24)</f>
        <v>0</v>
      </c>
      <c r="I25" s="67"/>
      <c r="J25" s="66">
        <f>SUM(J24:J24)</f>
        <v>0</v>
      </c>
      <c r="L25" s="64"/>
    </row>
    <row r="26" spans="1:12" ht="15">
      <c r="F26" s="68"/>
      <c r="I26" s="67"/>
      <c r="L26" s="64"/>
    </row>
    <row r="27" spans="1:12" ht="15" thickBot="1"/>
    <row r="28" spans="1:12" ht="15.75" thickBot="1">
      <c r="A28" s="72" t="s">
        <v>40</v>
      </c>
      <c r="B28" s="73"/>
      <c r="C28" s="73"/>
      <c r="D28" s="73"/>
      <c r="E28" s="73"/>
      <c r="F28" s="73"/>
      <c r="G28" s="73"/>
      <c r="H28" s="73"/>
      <c r="I28" s="73"/>
      <c r="J28" s="74"/>
      <c r="L28" s="64"/>
    </row>
    <row r="29" spans="1:12" ht="36">
      <c r="A29" s="19" t="s">
        <v>0</v>
      </c>
      <c r="B29" s="13" t="s">
        <v>26</v>
      </c>
      <c r="C29" s="19" t="s">
        <v>2</v>
      </c>
      <c r="D29" s="19" t="s">
        <v>3</v>
      </c>
      <c r="E29" s="20" t="s">
        <v>4</v>
      </c>
      <c r="F29" s="21" t="s">
        <v>18</v>
      </c>
      <c r="G29" s="22" t="s">
        <v>19</v>
      </c>
      <c r="H29" s="23" t="s">
        <v>20</v>
      </c>
      <c r="I29" s="23" t="s">
        <v>10</v>
      </c>
      <c r="J29" s="23" t="s">
        <v>11</v>
      </c>
      <c r="L29" s="64"/>
    </row>
    <row r="30" spans="1:12" ht="30.75" customHeight="1">
      <c r="A30" s="1" t="s">
        <v>12</v>
      </c>
      <c r="B30" s="3"/>
      <c r="C30" s="8" t="s">
        <v>41</v>
      </c>
      <c r="D30" s="1" t="s">
        <v>17</v>
      </c>
      <c r="E30" s="11">
        <v>150</v>
      </c>
      <c r="F30" s="24"/>
      <c r="G30" s="10">
        <f t="shared" ref="G30:G33" si="3">E30*F30</f>
        <v>0</v>
      </c>
      <c r="H30" s="4">
        <f t="shared" ref="H30:H33" si="4">F30*I30+F30</f>
        <v>0</v>
      </c>
      <c r="I30" s="25"/>
      <c r="J30" s="6">
        <f t="shared" ref="J30:J33" si="5">E30*H30</f>
        <v>0</v>
      </c>
      <c r="L30" s="64"/>
    </row>
    <row r="31" spans="1:12" ht="30.75" customHeight="1">
      <c r="A31" s="1" t="s">
        <v>14</v>
      </c>
      <c r="B31" s="3"/>
      <c r="C31" s="8" t="s">
        <v>42</v>
      </c>
      <c r="D31" s="1" t="s">
        <v>17</v>
      </c>
      <c r="E31" s="11">
        <v>150</v>
      </c>
      <c r="F31" s="24"/>
      <c r="G31" s="10">
        <f t="shared" si="3"/>
        <v>0</v>
      </c>
      <c r="H31" s="4">
        <f t="shared" si="4"/>
        <v>0</v>
      </c>
      <c r="I31" s="25"/>
      <c r="J31" s="6">
        <f t="shared" si="5"/>
        <v>0</v>
      </c>
      <c r="L31" s="64"/>
    </row>
    <row r="32" spans="1:12" ht="42" customHeight="1">
      <c r="A32" s="1" t="s">
        <v>15</v>
      </c>
      <c r="B32" s="3"/>
      <c r="C32" s="8" t="s">
        <v>43</v>
      </c>
      <c r="D32" s="1" t="s">
        <v>17</v>
      </c>
      <c r="E32" s="11">
        <v>20</v>
      </c>
      <c r="F32" s="24"/>
      <c r="G32" s="10">
        <f t="shared" si="3"/>
        <v>0</v>
      </c>
      <c r="H32" s="4">
        <f t="shared" si="4"/>
        <v>0</v>
      </c>
      <c r="I32" s="25"/>
      <c r="J32" s="6">
        <f t="shared" si="5"/>
        <v>0</v>
      </c>
      <c r="L32" s="64"/>
    </row>
    <row r="33" spans="1:12" ht="42" customHeight="1" thickBot="1">
      <c r="A33" s="1" t="s">
        <v>16</v>
      </c>
      <c r="B33" s="2"/>
      <c r="C33" s="8" t="s">
        <v>44</v>
      </c>
      <c r="D33" s="1" t="s">
        <v>17</v>
      </c>
      <c r="E33" s="11">
        <v>60</v>
      </c>
      <c r="F33" s="24"/>
      <c r="G33" s="10">
        <f t="shared" si="3"/>
        <v>0</v>
      </c>
      <c r="H33" s="4">
        <f t="shared" si="4"/>
        <v>0</v>
      </c>
      <c r="I33" s="25"/>
      <c r="J33" s="6">
        <f t="shared" si="5"/>
        <v>0</v>
      </c>
      <c r="L33" s="64"/>
    </row>
    <row r="34" spans="1:12" ht="15.75" thickBot="1">
      <c r="D34" s="65" t="s">
        <v>7</v>
      </c>
      <c r="E34" s="65"/>
      <c r="F34" s="65"/>
      <c r="G34" s="66">
        <f>SUM(G30:G33)</f>
        <v>0</v>
      </c>
      <c r="I34" s="67"/>
      <c r="J34" s="66">
        <f>SUM(J30:J33)</f>
        <v>0</v>
      </c>
      <c r="L34" s="64"/>
    </row>
    <row r="37" spans="1:12">
      <c r="A37" s="59" t="s">
        <v>45</v>
      </c>
      <c r="B37" s="60"/>
      <c r="C37" s="60"/>
      <c r="D37" s="60"/>
      <c r="E37" s="60"/>
      <c r="F37" s="60"/>
      <c r="G37" s="60"/>
      <c r="H37" s="60"/>
      <c r="I37" s="60"/>
      <c r="J37" s="61"/>
    </row>
    <row r="38" spans="1:12" ht="38.25">
      <c r="A38" s="27" t="s">
        <v>0</v>
      </c>
      <c r="B38" s="13" t="s">
        <v>26</v>
      </c>
      <c r="C38" s="27" t="s">
        <v>2</v>
      </c>
      <c r="D38" s="27" t="s">
        <v>3</v>
      </c>
      <c r="E38" s="30" t="s">
        <v>4</v>
      </c>
      <c r="F38" s="31" t="s">
        <v>21</v>
      </c>
      <c r="G38" s="31" t="s">
        <v>22</v>
      </c>
      <c r="H38" s="32" t="s">
        <v>23</v>
      </c>
      <c r="I38" s="33" t="s">
        <v>24</v>
      </c>
      <c r="J38" s="32" t="s">
        <v>25</v>
      </c>
    </row>
    <row r="39" spans="1:12" ht="38.25" customHeight="1">
      <c r="A39" s="3">
        <v>1</v>
      </c>
      <c r="B39" s="3"/>
      <c r="C39" s="8" t="s">
        <v>46</v>
      </c>
      <c r="D39" s="3" t="s">
        <v>27</v>
      </c>
      <c r="E39" s="3">
        <v>30</v>
      </c>
      <c r="F39" s="9"/>
      <c r="G39" s="9">
        <f>E39*F39</f>
        <v>0</v>
      </c>
      <c r="H39" s="6">
        <f>F39*I39+F39</f>
        <v>0</v>
      </c>
      <c r="I39" s="34"/>
      <c r="J39" s="6">
        <f>E39*H39</f>
        <v>0</v>
      </c>
    </row>
    <row r="40" spans="1:12" ht="40.5" customHeight="1">
      <c r="A40" s="3">
        <v>2</v>
      </c>
      <c r="B40" s="3"/>
      <c r="C40" s="8" t="s">
        <v>47</v>
      </c>
      <c r="D40" s="3" t="s">
        <v>27</v>
      </c>
      <c r="E40" s="3">
        <v>50</v>
      </c>
      <c r="F40" s="9"/>
      <c r="G40" s="9">
        <f>E40*F40</f>
        <v>0</v>
      </c>
      <c r="H40" s="6">
        <f>F40*I40+F40</f>
        <v>0</v>
      </c>
      <c r="I40" s="34"/>
      <c r="J40" s="6">
        <f>E40*H40</f>
        <v>0</v>
      </c>
    </row>
    <row r="41" spans="1:12" ht="34.5" hidden="1" customHeight="1">
      <c r="A41" s="45"/>
      <c r="B41" s="46"/>
      <c r="C41" s="47"/>
      <c r="D41" s="46"/>
      <c r="E41" s="46"/>
      <c r="F41" s="48"/>
      <c r="G41" s="39"/>
      <c r="H41" s="6">
        <f t="shared" ref="H41" si="6">F41*I41+F41</f>
        <v>0</v>
      </c>
      <c r="I41" s="34">
        <v>0.08</v>
      </c>
      <c r="J41" s="6">
        <f t="shared" ref="J41" si="7">E41*H41</f>
        <v>0</v>
      </c>
    </row>
    <row r="42" spans="1:12" ht="15.75" thickBot="1">
      <c r="D42" s="75" t="s">
        <v>7</v>
      </c>
      <c r="E42" s="75"/>
      <c r="F42" s="75"/>
      <c r="G42" s="76">
        <f>SUM(G39:G40)</f>
        <v>0</v>
      </c>
      <c r="I42" s="67"/>
      <c r="J42" s="76">
        <f>SUM(J39:J40)</f>
        <v>0</v>
      </c>
    </row>
    <row r="43" spans="1:12" ht="21" customHeight="1">
      <c r="A43" s="36"/>
      <c r="B43" s="36"/>
      <c r="C43" s="37"/>
      <c r="D43" s="36"/>
      <c r="E43" s="36"/>
      <c r="F43" s="38"/>
      <c r="G43" s="38"/>
      <c r="H43" s="40"/>
      <c r="I43" s="41"/>
      <c r="J43" s="40"/>
    </row>
    <row r="44" spans="1:12">
      <c r="A44" s="52"/>
      <c r="B44" s="52"/>
      <c r="C44" s="42"/>
      <c r="D44" s="52"/>
      <c r="E44" s="62"/>
      <c r="F44" s="62"/>
      <c r="G44" s="43"/>
      <c r="H44" s="58"/>
      <c r="I44" s="58"/>
      <c r="J44" s="44"/>
    </row>
    <row r="45" spans="1:12">
      <c r="A45" s="52"/>
      <c r="B45" s="52"/>
      <c r="C45" s="42"/>
      <c r="D45" s="52"/>
      <c r="E45" s="62"/>
      <c r="F45" s="62"/>
      <c r="G45" s="43"/>
      <c r="H45" s="58"/>
      <c r="I45" s="58"/>
      <c r="J45" s="44"/>
    </row>
    <row r="46" spans="1:12">
      <c r="A46" s="54" t="s">
        <v>48</v>
      </c>
      <c r="B46" s="55"/>
      <c r="C46" s="55"/>
      <c r="D46" s="55"/>
      <c r="E46" s="55"/>
      <c r="F46" s="55"/>
      <c r="G46" s="55"/>
      <c r="H46" s="55"/>
      <c r="I46" s="55"/>
      <c r="J46" s="56"/>
    </row>
    <row r="47" spans="1:12" ht="38.25">
      <c r="A47" s="27" t="s">
        <v>0</v>
      </c>
      <c r="B47" s="28" t="s">
        <v>1</v>
      </c>
      <c r="C47" s="29" t="s">
        <v>2</v>
      </c>
      <c r="D47" s="27" t="s">
        <v>3</v>
      </c>
      <c r="E47" s="30" t="s">
        <v>4</v>
      </c>
      <c r="F47" s="31" t="s">
        <v>21</v>
      </c>
      <c r="G47" s="31" t="s">
        <v>22</v>
      </c>
      <c r="H47" s="32" t="s">
        <v>23</v>
      </c>
      <c r="I47" s="33" t="s">
        <v>24</v>
      </c>
      <c r="J47" s="32" t="s">
        <v>25</v>
      </c>
    </row>
    <row r="48" spans="1:12" ht="60.75" customHeight="1">
      <c r="A48" s="3">
        <v>1</v>
      </c>
      <c r="B48" s="3"/>
      <c r="C48" s="8" t="s">
        <v>49</v>
      </c>
      <c r="D48" s="3" t="s">
        <v>13</v>
      </c>
      <c r="E48" s="3">
        <v>60</v>
      </c>
      <c r="F48" s="9"/>
      <c r="G48" s="9"/>
      <c r="H48" s="6">
        <f>F48*I48+F48</f>
        <v>0</v>
      </c>
      <c r="I48" s="34"/>
      <c r="J48" s="6">
        <f>E48*H48</f>
        <v>0</v>
      </c>
    </row>
    <row r="49" spans="1:10" ht="15.75" thickBot="1">
      <c r="C49" s="51"/>
      <c r="D49" s="75" t="s">
        <v>7</v>
      </c>
      <c r="E49" s="75"/>
      <c r="F49" s="75"/>
      <c r="G49" s="76">
        <f>SUM(G48:G48)</f>
        <v>0</v>
      </c>
      <c r="I49" s="67"/>
      <c r="J49" s="76">
        <f>SUM(J48:J48)</f>
        <v>0</v>
      </c>
    </row>
    <row r="53" spans="1:10">
      <c r="A53" s="54" t="s">
        <v>50</v>
      </c>
      <c r="B53" s="55"/>
      <c r="C53" s="55"/>
      <c r="D53" s="55"/>
      <c r="E53" s="55"/>
      <c r="F53" s="55"/>
      <c r="G53" s="55"/>
      <c r="H53" s="55"/>
      <c r="I53" s="55"/>
      <c r="J53" s="56"/>
    </row>
    <row r="54" spans="1:10" ht="38.25">
      <c r="A54" s="27" t="s">
        <v>0</v>
      </c>
      <c r="B54" s="28" t="s">
        <v>1</v>
      </c>
      <c r="C54" s="29" t="s">
        <v>2</v>
      </c>
      <c r="D54" s="27" t="s">
        <v>3</v>
      </c>
      <c r="E54" s="30" t="s">
        <v>4</v>
      </c>
      <c r="F54" s="31" t="s">
        <v>21</v>
      </c>
      <c r="G54" s="31" t="s">
        <v>22</v>
      </c>
      <c r="H54" s="32" t="s">
        <v>23</v>
      </c>
      <c r="I54" s="33" t="s">
        <v>24</v>
      </c>
      <c r="J54" s="32" t="s">
        <v>25</v>
      </c>
    </row>
    <row r="55" spans="1:10" ht="64.5" customHeight="1">
      <c r="A55" s="3">
        <v>1</v>
      </c>
      <c r="B55" s="3"/>
      <c r="C55" s="8" t="s">
        <v>51</v>
      </c>
      <c r="D55" s="3" t="s">
        <v>27</v>
      </c>
      <c r="E55" s="3">
        <v>3</v>
      </c>
      <c r="F55" s="9"/>
      <c r="G55" s="9">
        <f>E55*F55</f>
        <v>0</v>
      </c>
      <c r="H55" s="6">
        <f>F55*I55+F55</f>
        <v>0</v>
      </c>
      <c r="I55" s="34"/>
      <c r="J55" s="6">
        <f>E55*H55</f>
        <v>0</v>
      </c>
    </row>
    <row r="56" spans="1:10" ht="15.75" thickBot="1">
      <c r="D56" s="75" t="s">
        <v>7</v>
      </c>
      <c r="E56" s="75"/>
      <c r="F56" s="75"/>
      <c r="G56" s="76">
        <f>SUM(G55:G55)</f>
        <v>0</v>
      </c>
      <c r="I56" s="67"/>
      <c r="J56" s="76">
        <f>SUM(J55:J55)</f>
        <v>0</v>
      </c>
    </row>
    <row r="59" spans="1:10">
      <c r="A59" s="54" t="s">
        <v>52</v>
      </c>
      <c r="B59" s="55"/>
      <c r="C59" s="55"/>
      <c r="D59" s="55"/>
      <c r="E59" s="55"/>
      <c r="F59" s="55"/>
      <c r="G59" s="55"/>
      <c r="H59" s="55"/>
      <c r="I59" s="55"/>
      <c r="J59" s="56"/>
    </row>
    <row r="60" spans="1:10" ht="39" thickBot="1">
      <c r="A60" s="27" t="s">
        <v>0</v>
      </c>
      <c r="B60" s="28" t="s">
        <v>1</v>
      </c>
      <c r="C60" s="29" t="s">
        <v>2</v>
      </c>
      <c r="D60" s="27" t="s">
        <v>3</v>
      </c>
      <c r="E60" s="30" t="s">
        <v>4</v>
      </c>
      <c r="F60" s="31" t="s">
        <v>21</v>
      </c>
      <c r="G60" s="31" t="s">
        <v>22</v>
      </c>
      <c r="H60" s="32" t="s">
        <v>23</v>
      </c>
      <c r="I60" s="33" t="s">
        <v>24</v>
      </c>
      <c r="J60" s="32" t="s">
        <v>25</v>
      </c>
    </row>
    <row r="61" spans="1:10" ht="67.5" customHeight="1" thickBot="1">
      <c r="A61" s="3" t="s">
        <v>12</v>
      </c>
      <c r="B61" s="3" t="s">
        <v>53</v>
      </c>
      <c r="C61" s="77" t="s">
        <v>56</v>
      </c>
      <c r="D61" s="3" t="s">
        <v>6</v>
      </c>
      <c r="E61" s="3">
        <v>2</v>
      </c>
      <c r="F61" s="9"/>
      <c r="G61" s="9">
        <f>E61*F61</f>
        <v>0</v>
      </c>
      <c r="H61" s="6">
        <f>F61*I61+F61</f>
        <v>0</v>
      </c>
      <c r="I61" s="34"/>
      <c r="J61" s="6">
        <f>E61*H61</f>
        <v>0</v>
      </c>
    </row>
    <row r="62" spans="1:10" ht="68.25" customHeight="1">
      <c r="A62" s="3" t="s">
        <v>14</v>
      </c>
      <c r="B62" s="3" t="s">
        <v>54</v>
      </c>
      <c r="C62" s="8" t="s">
        <v>57</v>
      </c>
      <c r="D62" s="3" t="s">
        <v>6</v>
      </c>
      <c r="E62" s="3">
        <v>2</v>
      </c>
      <c r="F62" s="9"/>
      <c r="G62" s="9">
        <f>E62*F62</f>
        <v>0</v>
      </c>
      <c r="H62" s="6">
        <f>F62*I62+F62</f>
        <v>0</v>
      </c>
      <c r="I62" s="34"/>
      <c r="J62" s="6">
        <f>E62*H62</f>
        <v>0</v>
      </c>
    </row>
    <row r="63" spans="1:10" ht="68.25" customHeight="1">
      <c r="A63" s="3" t="s">
        <v>15</v>
      </c>
      <c r="B63" s="3" t="s">
        <v>55</v>
      </c>
      <c r="C63" s="8" t="s">
        <v>58</v>
      </c>
      <c r="D63" s="3" t="s">
        <v>6</v>
      </c>
      <c r="E63" s="3">
        <v>1</v>
      </c>
      <c r="F63" s="9"/>
      <c r="G63" s="9">
        <f>E63*F63</f>
        <v>0</v>
      </c>
      <c r="H63" s="6">
        <f>F63*I63+F63</f>
        <v>0</v>
      </c>
      <c r="I63" s="34"/>
      <c r="J63" s="6">
        <f>E63*H63</f>
        <v>0</v>
      </c>
    </row>
    <row r="64" spans="1:10" ht="15.75" thickBot="1">
      <c r="C64" s="51"/>
      <c r="D64" s="75" t="s">
        <v>7</v>
      </c>
      <c r="E64" s="75"/>
      <c r="F64" s="75"/>
      <c r="G64" s="76">
        <f>SUM(G61:G63)</f>
        <v>0</v>
      </c>
      <c r="I64" s="67"/>
      <c r="J64" s="76">
        <f>SUM(J61:J63)</f>
        <v>0</v>
      </c>
    </row>
    <row r="68" spans="1:10">
      <c r="A68" s="54" t="s">
        <v>76</v>
      </c>
      <c r="B68" s="55"/>
      <c r="C68" s="55"/>
      <c r="D68" s="55"/>
      <c r="E68" s="55"/>
      <c r="F68" s="55"/>
      <c r="G68" s="55"/>
      <c r="H68" s="55"/>
      <c r="I68" s="55"/>
      <c r="J68" s="56"/>
    </row>
    <row r="69" spans="1:10" ht="38.25">
      <c r="A69" s="27" t="s">
        <v>0</v>
      </c>
      <c r="B69" s="28" t="s">
        <v>1</v>
      </c>
      <c r="C69" s="29" t="s">
        <v>2</v>
      </c>
      <c r="D69" s="27" t="s">
        <v>3</v>
      </c>
      <c r="E69" s="30" t="s">
        <v>4</v>
      </c>
      <c r="F69" s="31" t="s">
        <v>21</v>
      </c>
      <c r="G69" s="31" t="s">
        <v>22</v>
      </c>
      <c r="H69" s="32" t="s">
        <v>23</v>
      </c>
      <c r="I69" s="33" t="s">
        <v>24</v>
      </c>
      <c r="J69" s="32" t="s">
        <v>25</v>
      </c>
    </row>
    <row r="70" spans="1:10">
      <c r="A70" s="3" t="s">
        <v>12</v>
      </c>
      <c r="B70" s="3"/>
      <c r="C70" s="8" t="s">
        <v>59</v>
      </c>
      <c r="D70" s="3" t="s">
        <v>17</v>
      </c>
      <c r="E70" s="3">
        <v>2000</v>
      </c>
      <c r="F70" s="9"/>
      <c r="G70" s="9">
        <f>(E70*F70)</f>
        <v>0</v>
      </c>
      <c r="H70" s="6">
        <f>F70*I70+F70</f>
        <v>0</v>
      </c>
      <c r="I70" s="34"/>
      <c r="J70" s="6">
        <f>E70*H70</f>
        <v>0</v>
      </c>
    </row>
    <row r="71" spans="1:10" ht="15.75" thickBot="1">
      <c r="D71" s="75"/>
      <c r="E71" s="75"/>
      <c r="F71" s="75"/>
      <c r="G71" s="76">
        <f>SUM(G70:G70)</f>
        <v>0</v>
      </c>
      <c r="I71" s="67"/>
      <c r="J71" s="76">
        <f>SUM(J70:J70)</f>
        <v>0</v>
      </c>
    </row>
    <row r="74" spans="1:10">
      <c r="A74" s="54" t="s">
        <v>70</v>
      </c>
      <c r="B74" s="55"/>
      <c r="C74" s="55"/>
      <c r="D74" s="55"/>
      <c r="E74" s="55"/>
      <c r="F74" s="55"/>
      <c r="G74" s="55"/>
      <c r="H74" s="55"/>
      <c r="I74" s="55"/>
      <c r="J74" s="56"/>
    </row>
    <row r="75" spans="1:10" ht="38.25">
      <c r="A75" s="27" t="s">
        <v>0</v>
      </c>
      <c r="B75" s="28" t="s">
        <v>1</v>
      </c>
      <c r="C75" s="29" t="s">
        <v>2</v>
      </c>
      <c r="D75" s="27" t="s">
        <v>3</v>
      </c>
      <c r="E75" s="30" t="s">
        <v>4</v>
      </c>
      <c r="F75" s="31" t="s">
        <v>21</v>
      </c>
      <c r="G75" s="31" t="s">
        <v>22</v>
      </c>
      <c r="H75" s="32" t="s">
        <v>23</v>
      </c>
      <c r="I75" s="33" t="s">
        <v>24</v>
      </c>
      <c r="J75" s="32" t="s">
        <v>25</v>
      </c>
    </row>
    <row r="76" spans="1:10" ht="81.75" customHeight="1">
      <c r="A76" s="3">
        <v>1</v>
      </c>
      <c r="B76" s="3"/>
      <c r="C76" s="8" t="s">
        <v>69</v>
      </c>
      <c r="D76" s="3" t="s">
        <v>17</v>
      </c>
      <c r="E76" s="3">
        <v>4</v>
      </c>
      <c r="F76" s="49"/>
      <c r="G76" s="9">
        <f>E76*F76</f>
        <v>0</v>
      </c>
      <c r="H76" s="6">
        <f>F76*I76+F76</f>
        <v>0</v>
      </c>
      <c r="I76" s="34"/>
      <c r="J76" s="6">
        <f>E76*H76</f>
        <v>0</v>
      </c>
    </row>
    <row r="77" spans="1:10" ht="15.75" thickBot="1">
      <c r="D77" s="75" t="s">
        <v>7</v>
      </c>
      <c r="E77" s="75"/>
      <c r="F77" s="75"/>
      <c r="G77" s="76">
        <f>SUM(G76:G76)</f>
        <v>0</v>
      </c>
      <c r="I77" s="67"/>
      <c r="J77" s="76">
        <f>SUM(J76:J76)</f>
        <v>0</v>
      </c>
    </row>
    <row r="80" spans="1:10">
      <c r="A80" s="54" t="s">
        <v>71</v>
      </c>
      <c r="B80" s="55"/>
      <c r="C80" s="55"/>
      <c r="D80" s="55"/>
      <c r="E80" s="55"/>
      <c r="F80" s="55"/>
      <c r="G80" s="55"/>
      <c r="H80" s="55"/>
      <c r="I80" s="55"/>
      <c r="J80" s="56"/>
    </row>
    <row r="81" spans="1:10" ht="38.25">
      <c r="A81" s="27" t="s">
        <v>0</v>
      </c>
      <c r="B81" s="28" t="s">
        <v>1</v>
      </c>
      <c r="C81" s="29" t="s">
        <v>2</v>
      </c>
      <c r="D81" s="27" t="s">
        <v>3</v>
      </c>
      <c r="E81" s="30" t="s">
        <v>4</v>
      </c>
      <c r="F81" s="31" t="s">
        <v>21</v>
      </c>
      <c r="G81" s="31" t="s">
        <v>22</v>
      </c>
      <c r="H81" s="32" t="s">
        <v>23</v>
      </c>
      <c r="I81" s="33" t="s">
        <v>24</v>
      </c>
      <c r="J81" s="32" t="s">
        <v>25</v>
      </c>
    </row>
    <row r="82" spans="1:10" ht="185.25" customHeight="1">
      <c r="A82" s="3" t="s">
        <v>12</v>
      </c>
      <c r="B82" s="3"/>
      <c r="C82" s="8" t="s">
        <v>60</v>
      </c>
      <c r="D82" s="3" t="s">
        <v>13</v>
      </c>
      <c r="E82" s="3">
        <v>5</v>
      </c>
      <c r="F82" s="9"/>
      <c r="G82" s="9">
        <f t="shared" ref="G82:G84" si="8">E82*F82</f>
        <v>0</v>
      </c>
      <c r="H82" s="6">
        <f t="shared" ref="H82:H84" si="9">F82*I82+F82</f>
        <v>0</v>
      </c>
      <c r="I82" s="34"/>
      <c r="J82" s="6">
        <f t="shared" ref="J82:J84" si="10">E82*H82</f>
        <v>0</v>
      </c>
    </row>
    <row r="83" spans="1:10" ht="185.25" customHeight="1">
      <c r="A83" s="3" t="s">
        <v>14</v>
      </c>
      <c r="B83" s="3"/>
      <c r="C83" s="53" t="s">
        <v>61</v>
      </c>
      <c r="D83" s="3" t="s">
        <v>13</v>
      </c>
      <c r="E83" s="3">
        <v>20</v>
      </c>
      <c r="F83" s="9"/>
      <c r="G83" s="9">
        <v>0</v>
      </c>
      <c r="H83" s="6">
        <v>0</v>
      </c>
      <c r="I83" s="34"/>
      <c r="J83" s="6">
        <v>0</v>
      </c>
    </row>
    <row r="84" spans="1:10" ht="147.75" customHeight="1">
      <c r="A84" s="3" t="s">
        <v>15</v>
      </c>
      <c r="B84" s="3"/>
      <c r="C84" s="53" t="s">
        <v>77</v>
      </c>
      <c r="D84" s="3" t="s">
        <v>13</v>
      </c>
      <c r="E84" s="3">
        <v>5</v>
      </c>
      <c r="F84" s="9"/>
      <c r="G84" s="9">
        <f t="shared" si="8"/>
        <v>0</v>
      </c>
      <c r="H84" s="6">
        <f t="shared" si="9"/>
        <v>0</v>
      </c>
      <c r="I84" s="34"/>
      <c r="J84" s="6">
        <f t="shared" si="10"/>
        <v>0</v>
      </c>
    </row>
    <row r="85" spans="1:10" ht="15.75" thickBot="1">
      <c r="C85" s="51"/>
      <c r="D85" s="75" t="s">
        <v>7</v>
      </c>
      <c r="E85" s="75"/>
      <c r="F85" s="75"/>
      <c r="G85" s="76">
        <f>SUM(G82:G84)</f>
        <v>0</v>
      </c>
      <c r="I85" s="67"/>
      <c r="J85" s="76">
        <f>SUM(J82:J84)</f>
        <v>0</v>
      </c>
    </row>
    <row r="89" spans="1:10">
      <c r="A89" s="54" t="s">
        <v>72</v>
      </c>
      <c r="B89" s="55"/>
      <c r="C89" s="55"/>
      <c r="D89" s="55"/>
      <c r="E89" s="55"/>
      <c r="F89" s="55"/>
      <c r="G89" s="55"/>
      <c r="H89" s="55"/>
      <c r="I89" s="55"/>
      <c r="J89" s="56"/>
    </row>
    <row r="90" spans="1:10" ht="38.25">
      <c r="A90" s="27" t="s">
        <v>0</v>
      </c>
      <c r="B90" s="28" t="s">
        <v>1</v>
      </c>
      <c r="C90" s="29" t="s">
        <v>2</v>
      </c>
      <c r="D90" s="27" t="s">
        <v>3</v>
      </c>
      <c r="E90" s="30" t="s">
        <v>4</v>
      </c>
      <c r="F90" s="31" t="s">
        <v>21</v>
      </c>
      <c r="G90" s="31" t="s">
        <v>22</v>
      </c>
      <c r="H90" s="32" t="s">
        <v>23</v>
      </c>
      <c r="I90" s="33" t="s">
        <v>24</v>
      </c>
      <c r="J90" s="32" t="s">
        <v>25</v>
      </c>
    </row>
    <row r="91" spans="1:10" ht="86.25" customHeight="1">
      <c r="A91" s="3">
        <v>1</v>
      </c>
      <c r="B91" s="3"/>
      <c r="C91" s="8" t="s">
        <v>67</v>
      </c>
      <c r="D91" s="3" t="s">
        <v>17</v>
      </c>
      <c r="E91" s="3">
        <v>6</v>
      </c>
      <c r="F91" s="49"/>
      <c r="G91" s="9">
        <f>E91*F91</f>
        <v>0</v>
      </c>
      <c r="H91" s="6">
        <f>F91*I91+F91</f>
        <v>0</v>
      </c>
      <c r="I91" s="34"/>
      <c r="J91" s="6">
        <f>E91*H91</f>
        <v>0</v>
      </c>
    </row>
    <row r="92" spans="1:10" ht="15.75" thickBot="1">
      <c r="D92" s="75" t="s">
        <v>7</v>
      </c>
      <c r="E92" s="75"/>
      <c r="F92" s="75"/>
      <c r="G92" s="76">
        <f>SUM(G91:G91)</f>
        <v>0</v>
      </c>
      <c r="I92" s="67"/>
      <c r="J92" s="76">
        <f>SUM(J91:J91)</f>
        <v>0</v>
      </c>
    </row>
    <row r="96" spans="1:10">
      <c r="A96" s="57" t="s">
        <v>73</v>
      </c>
      <c r="B96" s="57"/>
      <c r="C96" s="57"/>
      <c r="D96" s="57"/>
      <c r="E96" s="57"/>
      <c r="F96" s="57"/>
      <c r="G96" s="57"/>
      <c r="H96" s="57"/>
      <c r="I96" s="57"/>
      <c r="J96" s="57"/>
    </row>
    <row r="97" spans="1:10" ht="22.5">
      <c r="A97" s="12" t="s">
        <v>0</v>
      </c>
      <c r="B97" s="13" t="s">
        <v>26</v>
      </c>
      <c r="C97" s="12" t="s">
        <v>2</v>
      </c>
      <c r="D97" s="12" t="s">
        <v>3</v>
      </c>
      <c r="E97" s="14" t="s">
        <v>4</v>
      </c>
      <c r="F97" s="15" t="s">
        <v>8</v>
      </c>
      <c r="G97" s="15" t="s">
        <v>5</v>
      </c>
      <c r="H97" s="16" t="s">
        <v>9</v>
      </c>
      <c r="I97" s="16" t="s">
        <v>10</v>
      </c>
      <c r="J97" s="16" t="s">
        <v>11</v>
      </c>
    </row>
    <row r="98" spans="1:10" ht="44.25" customHeight="1">
      <c r="A98" s="1" t="s">
        <v>12</v>
      </c>
      <c r="B98" s="7"/>
      <c r="C98" s="8" t="s">
        <v>62</v>
      </c>
      <c r="D98" s="3" t="s">
        <v>13</v>
      </c>
      <c r="E98" s="3">
        <v>5</v>
      </c>
      <c r="F98" s="9"/>
      <c r="G98" s="10">
        <f>F98*E98</f>
        <v>0</v>
      </c>
      <c r="H98" s="4">
        <f>F98*I98+F98</f>
        <v>0</v>
      </c>
      <c r="I98" s="5"/>
      <c r="J98" s="35">
        <f>H98*E98</f>
        <v>0</v>
      </c>
    </row>
    <row r="99" spans="1:10" ht="42" customHeight="1">
      <c r="A99" s="1" t="s">
        <v>14</v>
      </c>
      <c r="B99" s="7"/>
      <c r="C99" s="8" t="s">
        <v>63</v>
      </c>
      <c r="D99" s="3" t="s">
        <v>13</v>
      </c>
      <c r="E99" s="3">
        <v>5</v>
      </c>
      <c r="F99" s="9"/>
      <c r="G99" s="10">
        <f>F99*E99</f>
        <v>0</v>
      </c>
      <c r="H99" s="4">
        <f>F99*I99+F99</f>
        <v>0</v>
      </c>
      <c r="I99" s="5"/>
      <c r="J99" s="35">
        <f>H99*E99</f>
        <v>0</v>
      </c>
    </row>
    <row r="100" spans="1:10" ht="40.5" customHeight="1" thickBot="1">
      <c r="A100" s="1" t="s">
        <v>15</v>
      </c>
      <c r="B100" s="7"/>
      <c r="C100" s="8" t="s">
        <v>64</v>
      </c>
      <c r="D100" s="3" t="s">
        <v>13</v>
      </c>
      <c r="E100" s="3">
        <v>12</v>
      </c>
      <c r="F100" s="9"/>
      <c r="G100" s="10">
        <f>F100*E100</f>
        <v>0</v>
      </c>
      <c r="H100" s="4">
        <f>F100*I100+F100</f>
        <v>0</v>
      </c>
      <c r="I100" s="5"/>
      <c r="J100" s="35">
        <f>H100*E100</f>
        <v>0</v>
      </c>
    </row>
    <row r="101" spans="1:10" ht="15.75" thickBot="1">
      <c r="C101" s="63" t="s">
        <v>28</v>
      </c>
      <c r="D101" s="65" t="s">
        <v>7</v>
      </c>
      <c r="E101" s="65"/>
      <c r="F101" s="65"/>
      <c r="G101" s="66">
        <f>SUM(G98:G100)</f>
        <v>0</v>
      </c>
      <c r="I101" s="67"/>
      <c r="J101" s="66">
        <f>SUM(J98:J100)</f>
        <v>0</v>
      </c>
    </row>
    <row r="105" spans="1:10">
      <c r="A105" s="57" t="s">
        <v>74</v>
      </c>
      <c r="B105" s="57"/>
      <c r="C105" s="57"/>
      <c r="D105" s="57"/>
      <c r="E105" s="57"/>
      <c r="F105" s="57"/>
      <c r="G105" s="57"/>
      <c r="H105" s="57"/>
      <c r="I105" s="57"/>
      <c r="J105" s="57"/>
    </row>
    <row r="106" spans="1:10" ht="22.5">
      <c r="A106" s="12" t="s">
        <v>0</v>
      </c>
      <c r="B106" s="13" t="s">
        <v>26</v>
      </c>
      <c r="C106" s="12" t="s">
        <v>2</v>
      </c>
      <c r="D106" s="12" t="s">
        <v>3</v>
      </c>
      <c r="E106" s="14" t="s">
        <v>4</v>
      </c>
      <c r="F106" s="15" t="s">
        <v>8</v>
      </c>
      <c r="G106" s="15" t="s">
        <v>5</v>
      </c>
      <c r="H106" s="16" t="s">
        <v>9</v>
      </c>
      <c r="I106" s="16" t="s">
        <v>10</v>
      </c>
      <c r="J106" s="16" t="s">
        <v>11</v>
      </c>
    </row>
    <row r="107" spans="1:10" ht="34.5" customHeight="1">
      <c r="A107" s="1" t="s">
        <v>12</v>
      </c>
      <c r="B107" s="7"/>
      <c r="C107" s="8" t="s">
        <v>65</v>
      </c>
      <c r="D107" s="3" t="s">
        <v>13</v>
      </c>
      <c r="E107" s="3">
        <v>15</v>
      </c>
      <c r="F107" s="9"/>
      <c r="G107" s="10">
        <f>F107*E107</f>
        <v>0</v>
      </c>
      <c r="H107" s="4">
        <f>F107*I107+F107</f>
        <v>0</v>
      </c>
      <c r="I107" s="5"/>
      <c r="J107" s="35">
        <f>H107*E107</f>
        <v>0</v>
      </c>
    </row>
    <row r="108" spans="1:10" ht="34.5" customHeight="1">
      <c r="A108" s="1" t="s">
        <v>14</v>
      </c>
      <c r="B108" s="7"/>
      <c r="C108" s="8" t="s">
        <v>66</v>
      </c>
      <c r="D108" s="3" t="s">
        <v>13</v>
      </c>
      <c r="E108" s="3">
        <v>30</v>
      </c>
      <c r="F108" s="9"/>
      <c r="G108" s="10">
        <f>F108*E108</f>
        <v>0</v>
      </c>
      <c r="H108" s="4">
        <f>F108*I108+F108</f>
        <v>0</v>
      </c>
      <c r="I108" s="5"/>
      <c r="J108" s="35">
        <f>H108*E108</f>
        <v>0</v>
      </c>
    </row>
    <row r="109" spans="1:10" ht="81" customHeight="1" thickBot="1">
      <c r="A109" s="1" t="s">
        <v>15</v>
      </c>
      <c r="B109" s="7"/>
      <c r="C109" s="8" t="s">
        <v>68</v>
      </c>
      <c r="D109" s="3" t="s">
        <v>13</v>
      </c>
      <c r="E109" s="3">
        <v>200</v>
      </c>
      <c r="F109" s="9"/>
      <c r="G109" s="10">
        <f>F109*E109</f>
        <v>0</v>
      </c>
      <c r="H109" s="4">
        <f>F109*I109+F109</f>
        <v>0</v>
      </c>
      <c r="I109" s="5"/>
      <c r="J109" s="35">
        <f>H109*E109</f>
        <v>0</v>
      </c>
    </row>
    <row r="110" spans="1:10" ht="15.75" thickBot="1">
      <c r="C110" s="63" t="s">
        <v>28</v>
      </c>
      <c r="D110" s="65" t="s">
        <v>7</v>
      </c>
      <c r="E110" s="65"/>
      <c r="F110" s="65"/>
      <c r="G110" s="66">
        <f>SUM(G107:G109)</f>
        <v>0</v>
      </c>
      <c r="I110" s="67"/>
      <c r="J110" s="66">
        <f>SUM(J107:J109)</f>
        <v>0</v>
      </c>
    </row>
    <row r="112" spans="1:10">
      <c r="G112" s="78"/>
      <c r="J112" s="78"/>
    </row>
    <row r="116" spans="1:10">
      <c r="A116" s="63" t="s">
        <v>75</v>
      </c>
      <c r="G116" s="78">
        <f>SUM(G6+G13+G19+G25+G34+G42+G49+G56+G64+G71+G77+G85+G92+G101+G110)</f>
        <v>0</v>
      </c>
      <c r="J116" s="78">
        <f>SUM(J6+J13+J19+J25+J34+J42+J49+J56+J64+J71+J77+J85+J92+J101+J110)</f>
        <v>0</v>
      </c>
    </row>
  </sheetData>
  <mergeCells count="34">
    <mergeCell ref="D42:F42"/>
    <mergeCell ref="D49:F49"/>
    <mergeCell ref="A1:J1"/>
    <mergeCell ref="A9:J9"/>
    <mergeCell ref="D6:F6"/>
    <mergeCell ref="D13:F13"/>
    <mergeCell ref="D25:F25"/>
    <mergeCell ref="A16:J16"/>
    <mergeCell ref="D19:F19"/>
    <mergeCell ref="A22:J22"/>
    <mergeCell ref="A28:J28"/>
    <mergeCell ref="D34:F34"/>
    <mergeCell ref="E45:F45"/>
    <mergeCell ref="H45:I45"/>
    <mergeCell ref="A53:J53"/>
    <mergeCell ref="D56:F56"/>
    <mergeCell ref="A37:J37"/>
    <mergeCell ref="E44:F44"/>
    <mergeCell ref="H44:I44"/>
    <mergeCell ref="A46:J46"/>
    <mergeCell ref="A59:J59"/>
    <mergeCell ref="A105:J105"/>
    <mergeCell ref="D110:F110"/>
    <mergeCell ref="A89:J89"/>
    <mergeCell ref="D92:F92"/>
    <mergeCell ref="A96:J96"/>
    <mergeCell ref="D101:F101"/>
    <mergeCell ref="A80:J80"/>
    <mergeCell ref="D85:F85"/>
    <mergeCell ref="A74:J74"/>
    <mergeCell ref="D77:F77"/>
    <mergeCell ref="D64:F64"/>
    <mergeCell ref="A68:J68"/>
    <mergeCell ref="D71:F71"/>
  </mergeCells>
  <pageMargins left="0.7" right="0.7" top="0.75" bottom="0.75" header="0.3" footer="0.3"/>
  <pageSetup paperSize="9" scale="89" fitToHeight="0" orientation="landscape" r:id="rId1"/>
  <headerFooter>
    <oddHeader>&amp;L&amp;"Czcionka tekstu podstawowego,Pogrubiony"Sprawa nr: 52/2022&amp;C&amp;"Czcionka tekstu podstawowego,Pogrubiony"FORMULARZ CENOWY&amp;RZałącznik nr 2 do SWZ</oddHeader>
    <oddFooter>&amp;RPieczęć i podpis Wykonawvy</oddFooter>
  </headerFooter>
  <rowBreaks count="6" manualBreakCount="6">
    <brk id="19" max="9" man="1"/>
    <brk id="43" max="9" man="1"/>
    <brk id="57" max="9" man="1"/>
    <brk id="73" max="9" man="1"/>
    <brk id="85" max="9" man="1"/>
    <brk id="103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6" customFormat="1" ht="12.75"/>
    <row r="3" s="26" customFormat="1" ht="12.75"/>
    <row r="4" s="26" customFormat="1" ht="12.75"/>
    <row r="5" s="26" customFormat="1" ht="12.75"/>
    <row r="6" s="26" customFormat="1" ht="12.75"/>
    <row r="7" s="26" customFormat="1" ht="12.75"/>
    <row r="8" s="26" customFormat="1" ht="12.75"/>
    <row r="9" s="26" customFormat="1" ht="12.75"/>
    <row r="10" s="26" customFormat="1" ht="12.75"/>
    <row r="11" s="26" customFormat="1" ht="12.75"/>
    <row r="12" s="26" customFormat="1" ht="12.75"/>
    <row r="13" s="26" customFormat="1" ht="12.75"/>
    <row r="16" s="26" customFormat="1" ht="12.75"/>
    <row r="17" s="26" customFormat="1" ht="12.75"/>
    <row r="18" s="26" customFormat="1" ht="12.75"/>
    <row r="19" s="26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2022-05-09T06:28:46Z</cp:lastPrinted>
  <dcterms:created xsi:type="dcterms:W3CDTF">2020-01-03T06:05:18Z</dcterms:created>
  <dcterms:modified xsi:type="dcterms:W3CDTF">2022-05-09T06:30:11Z</dcterms:modified>
</cp:coreProperties>
</file>