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H71" i="1" l="1"/>
  <c r="H72" i="1"/>
  <c r="I72" i="1"/>
  <c r="K72" i="1" s="1"/>
  <c r="I71" i="1"/>
  <c r="K71" i="1" s="1"/>
  <c r="I65" i="1"/>
  <c r="K65" i="1" s="1"/>
  <c r="H65" i="1"/>
  <c r="I64" i="1"/>
  <c r="K64" i="1" s="1"/>
  <c r="H64" i="1"/>
  <c r="I63" i="1"/>
  <c r="K63" i="1" s="1"/>
  <c r="H63" i="1"/>
  <c r="I62" i="1"/>
  <c r="K62" i="1" s="1"/>
  <c r="H62" i="1"/>
  <c r="I61" i="1"/>
  <c r="K61" i="1" s="1"/>
  <c r="H61" i="1"/>
  <c r="I60" i="1"/>
  <c r="K60" i="1" s="1"/>
  <c r="H60" i="1"/>
  <c r="I45" i="1"/>
  <c r="K45" i="1" s="1"/>
  <c r="I46" i="1"/>
  <c r="K46" i="1" s="1"/>
  <c r="I47" i="1"/>
  <c r="K47" i="1" s="1"/>
  <c r="I48" i="1"/>
  <c r="K48" i="1" s="1"/>
  <c r="I49" i="1"/>
  <c r="K49" i="1" s="1"/>
  <c r="I50" i="1"/>
  <c r="K50" i="1" s="1"/>
  <c r="I51" i="1"/>
  <c r="K51" i="1" s="1"/>
  <c r="I52" i="1"/>
  <c r="K52" i="1" s="1"/>
  <c r="I53" i="1"/>
  <c r="K53" i="1" s="1"/>
  <c r="I54" i="1"/>
  <c r="I24" i="1"/>
  <c r="K24" i="1" s="1"/>
  <c r="I25" i="1"/>
  <c r="K25" i="1" s="1"/>
  <c r="I26" i="1"/>
  <c r="K26" i="1" s="1"/>
  <c r="I27" i="1"/>
  <c r="K27" i="1" s="1"/>
  <c r="I28" i="1"/>
  <c r="K28" i="1" s="1"/>
  <c r="I29" i="1"/>
  <c r="K29" i="1" s="1"/>
  <c r="I30" i="1"/>
  <c r="K30" i="1" s="1"/>
  <c r="I31" i="1"/>
  <c r="K31" i="1" s="1"/>
  <c r="I32" i="1"/>
  <c r="K32" i="1" s="1"/>
  <c r="I33" i="1"/>
  <c r="K33" i="1" s="1"/>
  <c r="I34" i="1"/>
  <c r="K34" i="1" s="1"/>
  <c r="I35" i="1"/>
  <c r="K35" i="1" s="1"/>
  <c r="I36" i="1"/>
  <c r="K36" i="1" s="1"/>
  <c r="I37" i="1"/>
  <c r="K37" i="1" s="1"/>
  <c r="I38" i="1"/>
  <c r="K38" i="1" s="1"/>
  <c r="I39" i="1"/>
  <c r="K39" i="1" s="1"/>
  <c r="I40" i="1"/>
  <c r="K40" i="1" s="1"/>
  <c r="I41" i="1"/>
  <c r="K41" i="1" s="1"/>
  <c r="I42" i="1"/>
  <c r="K42" i="1" s="1"/>
  <c r="I43" i="1"/>
  <c r="K43" i="1" s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K54" i="1"/>
  <c r="I44" i="1"/>
  <c r="K44" i="1" s="1"/>
  <c r="I10" i="1"/>
  <c r="K10" i="1" s="1"/>
  <c r="I11" i="1"/>
  <c r="K11" i="1" s="1"/>
  <c r="I12" i="1"/>
  <c r="K12" i="1" s="1"/>
  <c r="I13" i="1"/>
  <c r="K13" i="1" s="1"/>
  <c r="I15" i="1"/>
  <c r="K15" i="1" s="1"/>
  <c r="I16" i="1"/>
  <c r="K16" i="1" s="1"/>
  <c r="I17" i="1"/>
  <c r="K17" i="1" s="1"/>
  <c r="I18" i="1"/>
  <c r="K18" i="1" s="1"/>
  <c r="H15" i="1"/>
  <c r="H16" i="1"/>
  <c r="H17" i="1"/>
  <c r="H18" i="1"/>
  <c r="H10" i="1"/>
  <c r="H11" i="1"/>
  <c r="H12" i="1"/>
  <c r="H13" i="1"/>
  <c r="I14" i="1"/>
  <c r="K14" i="1" s="1"/>
  <c r="H14" i="1"/>
  <c r="I4" i="1"/>
  <c r="K4" i="1" s="1"/>
  <c r="I3" i="1"/>
  <c r="K3" i="1" s="1"/>
  <c r="H4" i="1"/>
  <c r="H3" i="1"/>
  <c r="H55" i="1" l="1"/>
  <c r="K55" i="1"/>
  <c r="H73" i="1"/>
  <c r="K73" i="1"/>
  <c r="H19" i="1"/>
  <c r="H66" i="1"/>
  <c r="K66" i="1"/>
  <c r="K19" i="1"/>
  <c r="H5" i="1"/>
  <c r="K5" i="1"/>
</calcChain>
</file>

<file path=xl/sharedStrings.xml><?xml version="1.0" encoding="utf-8"?>
<sst xmlns="http://schemas.openxmlformats.org/spreadsheetml/2006/main" count="211" uniqueCount="99">
  <si>
    <t>Lp</t>
  </si>
  <si>
    <t>Przykładowy symbol</t>
  </si>
  <si>
    <t>Nazwa towaru</t>
  </si>
  <si>
    <t>J.M</t>
  </si>
  <si>
    <t>ilość</t>
  </si>
  <si>
    <t>Pełen kod towaru</t>
  </si>
  <si>
    <t xml:space="preserve">  cena jedn. netto </t>
  </si>
  <si>
    <t>wartość netto</t>
  </si>
  <si>
    <t xml:space="preserve">  cena jedn. brutto</t>
  </si>
  <si>
    <t xml:space="preserve">VAT [%] </t>
  </si>
  <si>
    <t>Uwagi</t>
  </si>
  <si>
    <t>szt.</t>
  </si>
  <si>
    <t>razem:</t>
  </si>
  <si>
    <t>wartość brutto [PLN]</t>
  </si>
  <si>
    <t>032-350-015</t>
  </si>
  <si>
    <t>Łyżeczka do gradówki typu Meyhoefer o średnicy 1,5 mm, długość 13 cm, stal nierdzewna</t>
  </si>
  <si>
    <t>Łyżeczka do gradówki typu Meyhoefer o średnicy 1,8 mm, długość 13 cm, stal nierdzewna</t>
  </si>
  <si>
    <t>032-350-018</t>
  </si>
  <si>
    <t>Szczypce do drutu typu McGEE, proste, dł. rob. 8 cm</t>
  </si>
  <si>
    <t>Łopatka językowa typu Russel - Davis, rozmiar 3</t>
  </si>
  <si>
    <t>Rozwieracz ustny typu Davis - Meyer, do zastosowania z łopatkami językowymi</t>
  </si>
  <si>
    <t>Łopatka językowa typu Russel - Davis, rozmiar 4</t>
  </si>
  <si>
    <t>Łopatka językowa typu Russel - Davis, rozmiar 5</t>
  </si>
  <si>
    <t>Perforator ręczny typu Fisch, śr. 0,3 mm, dł. 16 cm</t>
  </si>
  <si>
    <t>Perforator ręczny typu Fisch, śr. 0,4 mm, dł. 16 cm</t>
  </si>
  <si>
    <t>Perforator ręczny typu Fisch, śr. 0,5 mm, dł. 16 cm</t>
  </si>
  <si>
    <t>Perforator ręczny typu Fisch, śr. 0,6 mm, dł. 16 cm</t>
  </si>
  <si>
    <t>BC424R</t>
  </si>
  <si>
    <t>BC271R</t>
  </si>
  <si>
    <t>BH145R</t>
  </si>
  <si>
    <t>BM220R</t>
  </si>
  <si>
    <t>BF431R</t>
  </si>
  <si>
    <t>BF432R</t>
  </si>
  <si>
    <t>OM041R</t>
  </si>
  <si>
    <t>BB073R</t>
  </si>
  <si>
    <t>BB084R</t>
  </si>
  <si>
    <t>FB362R</t>
  </si>
  <si>
    <t>FB364R</t>
  </si>
  <si>
    <t>OG180R</t>
  </si>
  <si>
    <t>OG015R</t>
  </si>
  <si>
    <t>OG350R</t>
  </si>
  <si>
    <t>OG325R</t>
  </si>
  <si>
    <t>OG335R</t>
  </si>
  <si>
    <t>BC263W</t>
  </si>
  <si>
    <t>DO250R</t>
  </si>
  <si>
    <t>OF155</t>
  </si>
  <si>
    <t>OF154</t>
  </si>
  <si>
    <t>OF153</t>
  </si>
  <si>
    <t>OG161R</t>
  </si>
  <si>
    <t>OG145R</t>
  </si>
  <si>
    <t>OG133R</t>
  </si>
  <si>
    <t>OG970R</t>
  </si>
  <si>
    <t>Nożyczki chirurgiczne odgięte tępo ostre, dł. 145 mm</t>
  </si>
  <si>
    <t>Nożyczki preparacyjne odgięte typ Metzenbaum, długość 180 mm, ostrza tępo tępe, utwardzone z twardą wkładką, złote ucha</t>
  </si>
  <si>
    <t>Kleszczyki naczyniowe typ Crile zakrzywione delikatne skok ząbków 0,7 mm długość 140 mm</t>
  </si>
  <si>
    <t>Imadło chirurgiczne typ Crile - Wood mocne długość 160 mm z zapadką dolną, szczęki proste z nacięciami krzyżowymi 0,5 mm</t>
  </si>
  <si>
    <t>Zacisk opatrunkowy typ Backhaus odgięty pod kątem 55 stopni, rozstaw szczęk 12 mm, długość 90 mm</t>
  </si>
  <si>
    <t>Zacisk opatrunkowy typ Backhaus odgięty pod kątem 50 stopni, rozstaw szczęk 14 mm, długość 110 mm</t>
  </si>
  <si>
    <t>Rozwieracz szczęk typ Doyen - Jansen długość 140 mm</t>
  </si>
  <si>
    <t>Uchwyt skalpela numer 3 długość 125 mm</t>
  </si>
  <si>
    <t>Uchwyt skalpela numer 4 długość 135 mm</t>
  </si>
  <si>
    <t>Atraumatyczny mikrozacisk typ Bulldog 50 mm długość szczęki 10 mm prosty</t>
  </si>
  <si>
    <t>Atraumatyczny mikrozacisk typ Bulldog 55 mm długość szczęki 14 mm prosty</t>
  </si>
  <si>
    <t>Ostra łyżka typ Shea 1,5 x 2,5 mm prosta</t>
  </si>
  <si>
    <t>Haczyki do płytki podstawnej 0,2 mm</t>
  </si>
  <si>
    <t>Mikro nożyczki typ Bellucci proste końce ostro/ostre długość 80 mm</t>
  </si>
  <si>
    <t>Mikro kleszczyki proste typ Aligator szczęki 1 x 5 mm proste długość 80 mm</t>
  </si>
  <si>
    <t>Nożyczki preparacyjne odgięte typ Metzenbaum, długość 180 mm, ostrza tępo tępe, utwardzone z twardą wkładką ze szlifem falistym, złote ucha</t>
  </si>
  <si>
    <t>Nożyczki do dziąseł typ Durotip zakrzywione 130 mm</t>
  </si>
  <si>
    <t>Wziernik uszny typ Shea skośnie zakończony, wymiary 6 x 8,5 mm długość 40 mm</t>
  </si>
  <si>
    <t>Wziernik uszny typ Shea skośnie zakończony, wymiary 7,3 x 9 mm długość 40 mm</t>
  </si>
  <si>
    <t>Wziernik uszny typ Shea skośnie zakończony, wymiary 5 x 7,3 mm długość 40 mm</t>
  </si>
  <si>
    <t>Skrobaczka nr 1</t>
  </si>
  <si>
    <t>Płyta preparacyjna metalowa z skalą mm</t>
  </si>
  <si>
    <t xml:space="preserve">Zadanie 3 Zestaw narzędzi </t>
  </si>
  <si>
    <t>Zadanie 1 Łyżeczki do gradówek</t>
  </si>
  <si>
    <r>
      <t>Zadanie 4 Śrubokręt kątowy 90</t>
    </r>
    <r>
      <rPr>
        <b/>
        <sz val="11"/>
        <color theme="1"/>
        <rFont val="Czcionka tekstu podstawowego"/>
        <charset val="238"/>
      </rPr>
      <t>°</t>
    </r>
  </si>
  <si>
    <t>M - 2441</t>
  </si>
  <si>
    <t>M - 2442</t>
  </si>
  <si>
    <t>M - 2443</t>
  </si>
  <si>
    <t>M2 - 2578</t>
  </si>
  <si>
    <t>M2 - 3529</t>
  </si>
  <si>
    <t>M2 - 3539</t>
  </si>
  <si>
    <t>Trzon śrubokręta kątowego</t>
  </si>
  <si>
    <t>Widełki do śrubokręta kątowego</t>
  </si>
  <si>
    <t>Rękojeść obrotowa do śrubokręta kątowego</t>
  </si>
  <si>
    <t xml:space="preserve">Ostrze śrubokręta, samotrzymające, pod śruby 2.0 mm z otworem heksagonalnym  </t>
  </si>
  <si>
    <t>Wiertło pod śruby o średnicy 1.8 mm i 2.0 mm. Średnica 1.5 mm, długość części roboczej/więrącej 5 mm, długość wiertła 14 mm</t>
  </si>
  <si>
    <t>Wiertło pod śruby o średnicy 1.8 mm i 2.0 mm. Średnica 1.5 mm, długość części roboczej/więrącej 7 mm, długość wiertła 16 mm</t>
  </si>
  <si>
    <t>Zadanie 5 Kaseta szkieł próbnych z oprawą próbną</t>
  </si>
  <si>
    <t>TL - G40</t>
  </si>
  <si>
    <t>kpl.</t>
  </si>
  <si>
    <t>UTF - 4880N</t>
  </si>
  <si>
    <t>Oprawa próbna uniwersalna wykonana w całości z metalu z wyjątkiem nanośnika i końcówek zauszników. Od przodu 3 gniazda na soczewki, od tyłu 1 gniazdo. Średnica soczewek 38 mm. Regulacja jednoocznego PD (zakres jednoocznie 24-40 mm), osi cylindra, odległości wierzchołkowej, wysokości mostka, kąta pantoskopowego oraz długości zauszników. Z boku wygrawerowana skala.</t>
  </si>
  <si>
    <t>Mikrozestaw oddsysający, komplet kaniul z przyłączem typu Luer o średnicy oliwki 6 - 8 mm składający się z:                                                                                 - 2 kaniul ssących o średnicy 0,5 mm,                                                  - 2 kaniul ssących o średnicy 0,7 mm,                                                   - 2 kaniul ssących o średnicy 1,0 mm,                                                - 2 kaniul ssących o średnicy 1,3 mm,                                                       - uchwytu ssącego z otworem do regulacji siły ssania za pomocą palca, z przyłączem typu Luer.</t>
  </si>
  <si>
    <t>Mikronożyk tnący okrągło o części tnącej odgiętej pod kątem 45 stopni, średnica cięcia 1,5 mm, długość całkowita 160 mm</t>
  </si>
  <si>
    <t>Kaseta szkieł próbnych:                                                                     40 x sph (–) od 0,25 do 6 co 0,25, od 6 do 10 co 0,5, od 10 do 16 co 1, 18, 20 (po 2)
40 x sph (+) od 0,25 do 6 co 0,25, od 6 do 10 co 0,5, od 10 do 16 co 1, 18, 20 (po 2)
20 x cyl (–) od 0,25 do 4 co 0,25, od 4 do 6 co 0,50 (po 2)
20 x cyl (+) od 0,25 do 4 co 0,25, od 4 do 6 co 0,50 (po 2)
Cylinder skrzyżowany 0,25 i 0,50 po 1 szt.
Soczewki dodatkowe: pinhole – 2, szczelina – 2, czarna okluzyjna – 1, Maddox biały – 2, czerwona – 1, zielona – 1, frosted – 1, krzyż – 2 (razem 14)
Pryzmaty 0,50 – 2, 2-10 po 1 (razem 12)
Łącznie: 266 szt. + 2 x cylinder skrzyżowany
Metalowa walizka wyściełana gąbką, ściereczka z mikrofazy w komplecie.</t>
  </si>
  <si>
    <t xml:space="preserve">Zadanie 2 Zestaw narzędzi </t>
  </si>
  <si>
    <t>Mikro kleszczyki szcz. proste 1,5 x 6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</si>
</sst>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164" fontId="3" fillId="3" borderId="4" xfId="1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1" fontId="4" fillId="3" borderId="4" xfId="0" applyNumberFormat="1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9" fontId="4" fillId="3" borderId="4" xfId="2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ont="1" applyFill="1"/>
    <xf numFmtId="0" fontId="2" fillId="4" borderId="5" xfId="0" applyFont="1" applyFill="1" applyBorder="1"/>
    <xf numFmtId="164" fontId="2" fillId="4" borderId="6" xfId="0" applyNumberFormat="1" applyFont="1" applyFill="1" applyBorder="1"/>
    <xf numFmtId="164" fontId="2" fillId="4" borderId="7" xfId="0" applyNumberFormat="1" applyFont="1" applyFill="1" applyBorder="1"/>
    <xf numFmtId="0" fontId="0" fillId="3" borderId="4" xfId="0" applyFont="1" applyFill="1" applyBorder="1" applyAlignment="1">
      <alignment horizontal="center" vertical="center"/>
    </xf>
    <xf numFmtId="164" fontId="0" fillId="0" borderId="0" xfId="0" applyNumberForma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70" zoomScale="80" zoomScaleNormal="80" workbookViewId="0">
      <selection activeCell="U71" sqref="U71"/>
    </sheetView>
  </sheetViews>
  <sheetFormatPr defaultRowHeight="15"/>
  <cols>
    <col min="1" max="1" width="6.85546875" customWidth="1"/>
    <col min="2" max="2" width="17.42578125" customWidth="1"/>
    <col min="3" max="3" width="47.5703125" customWidth="1"/>
    <col min="6" max="6" width="16.85546875" customWidth="1"/>
    <col min="7" max="7" width="16.42578125" customWidth="1"/>
    <col min="8" max="8" width="19" customWidth="1"/>
    <col min="9" max="9" width="16.28515625" customWidth="1"/>
    <col min="10" max="10" width="7" customWidth="1"/>
    <col min="11" max="11" width="14.85546875" customWidth="1"/>
    <col min="12" max="12" width="13.42578125" customWidth="1"/>
  </cols>
  <sheetData>
    <row r="1" spans="1:12" ht="30.75" customHeight="1">
      <c r="A1" s="18" t="s">
        <v>75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30">
      <c r="A2" s="1" t="s">
        <v>0</v>
      </c>
      <c r="B2" s="2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4" t="s">
        <v>8</v>
      </c>
      <c r="J2" s="4" t="s">
        <v>9</v>
      </c>
      <c r="K2" s="4" t="s">
        <v>13</v>
      </c>
      <c r="L2" s="4" t="s">
        <v>10</v>
      </c>
    </row>
    <row r="3" spans="1:12" ht="40.5" customHeight="1">
      <c r="A3" s="6">
        <v>1</v>
      </c>
      <c r="B3" s="11" t="s">
        <v>14</v>
      </c>
      <c r="C3" s="5" t="s">
        <v>15</v>
      </c>
      <c r="D3" s="6" t="s">
        <v>11</v>
      </c>
      <c r="E3" s="7">
        <v>3</v>
      </c>
      <c r="F3" s="7"/>
      <c r="G3" s="8"/>
      <c r="H3" s="8">
        <f>G3*E3</f>
        <v>0</v>
      </c>
      <c r="I3" s="9">
        <f>G3*J3+G3</f>
        <v>0</v>
      </c>
      <c r="J3" s="10"/>
      <c r="K3" s="9">
        <f>I3*E3</f>
        <v>0</v>
      </c>
      <c r="L3" s="4"/>
    </row>
    <row r="4" spans="1:12" ht="42" customHeight="1">
      <c r="A4" s="6">
        <v>2</v>
      </c>
      <c r="B4" s="11" t="s">
        <v>17</v>
      </c>
      <c r="C4" s="5" t="s">
        <v>16</v>
      </c>
      <c r="D4" s="6" t="s">
        <v>11</v>
      </c>
      <c r="E4" s="7">
        <v>2</v>
      </c>
      <c r="F4" s="7"/>
      <c r="G4" s="8"/>
      <c r="H4" s="8">
        <f>G4*E4</f>
        <v>0</v>
      </c>
      <c r="I4" s="9">
        <f>G4*J4+G4</f>
        <v>0</v>
      </c>
      <c r="J4" s="10"/>
      <c r="K4" s="9">
        <f>I4*E4</f>
        <v>0</v>
      </c>
      <c r="L4" s="4"/>
    </row>
    <row r="5" spans="1:12" ht="24" customHeight="1" thickBot="1">
      <c r="A5" s="12"/>
      <c r="B5" s="12"/>
      <c r="C5" s="12"/>
      <c r="D5" s="12"/>
      <c r="E5" s="12"/>
      <c r="F5" s="12"/>
      <c r="G5" s="13" t="s">
        <v>12</v>
      </c>
      <c r="H5" s="14">
        <f>SUM(H3:H4)</f>
        <v>0</v>
      </c>
      <c r="I5" s="12"/>
      <c r="J5" s="12"/>
      <c r="K5" s="15">
        <f>SUM(K3:K4)</f>
        <v>0</v>
      </c>
      <c r="L5" s="12"/>
    </row>
    <row r="8" spans="1:12" ht="26.25" customHeight="1">
      <c r="A8" s="18" t="s">
        <v>97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30">
      <c r="A9" s="1" t="s">
        <v>0</v>
      </c>
      <c r="B9" s="21" t="s">
        <v>1</v>
      </c>
      <c r="C9" s="1" t="s">
        <v>2</v>
      </c>
      <c r="D9" s="1" t="s">
        <v>3</v>
      </c>
      <c r="E9" s="2" t="s">
        <v>4</v>
      </c>
      <c r="F9" s="2" t="s">
        <v>5</v>
      </c>
      <c r="G9" s="3" t="s">
        <v>6</v>
      </c>
      <c r="H9" s="3" t="s">
        <v>7</v>
      </c>
      <c r="I9" s="4" t="s">
        <v>8</v>
      </c>
      <c r="J9" s="4" t="s">
        <v>9</v>
      </c>
      <c r="K9" s="4" t="s">
        <v>13</v>
      </c>
      <c r="L9" s="4" t="s">
        <v>10</v>
      </c>
    </row>
    <row r="10" spans="1:12" ht="33" customHeight="1">
      <c r="A10" s="6">
        <v>1</v>
      </c>
      <c r="B10" s="16">
        <v>227400</v>
      </c>
      <c r="C10" s="5" t="s">
        <v>18</v>
      </c>
      <c r="D10" s="6" t="s">
        <v>11</v>
      </c>
      <c r="E10" s="7">
        <v>1</v>
      </c>
      <c r="F10" s="7"/>
      <c r="G10" s="8"/>
      <c r="H10" s="8">
        <f t="shared" ref="H10:H18" si="0">G10*E10</f>
        <v>0</v>
      </c>
      <c r="I10" s="9">
        <f t="shared" ref="I10:I13" si="1">G10*J10+G10</f>
        <v>0</v>
      </c>
      <c r="J10" s="10"/>
      <c r="K10" s="9">
        <f t="shared" ref="K10:K12" si="2">I10*E10</f>
        <v>0</v>
      </c>
      <c r="L10" s="9"/>
    </row>
    <row r="11" spans="1:12" ht="33.75" customHeight="1">
      <c r="A11" s="6">
        <v>2</v>
      </c>
      <c r="B11" s="16">
        <v>744203</v>
      </c>
      <c r="C11" s="5" t="s">
        <v>19</v>
      </c>
      <c r="D11" s="6" t="s">
        <v>11</v>
      </c>
      <c r="E11" s="7">
        <v>1</v>
      </c>
      <c r="F11" s="7"/>
      <c r="G11" s="8"/>
      <c r="H11" s="8">
        <f t="shared" si="0"/>
        <v>0</v>
      </c>
      <c r="I11" s="9">
        <f t="shared" si="1"/>
        <v>0</v>
      </c>
      <c r="J11" s="10"/>
      <c r="K11" s="9">
        <f t="shared" si="2"/>
        <v>0</v>
      </c>
      <c r="L11" s="9"/>
    </row>
    <row r="12" spans="1:12" ht="43.5" customHeight="1">
      <c r="A12" s="6">
        <v>3</v>
      </c>
      <c r="B12" s="16">
        <v>744500</v>
      </c>
      <c r="C12" s="5" t="s">
        <v>20</v>
      </c>
      <c r="D12" s="6" t="s">
        <v>11</v>
      </c>
      <c r="E12" s="7">
        <v>1</v>
      </c>
      <c r="F12" s="7"/>
      <c r="G12" s="8"/>
      <c r="H12" s="8">
        <f t="shared" si="0"/>
        <v>0</v>
      </c>
      <c r="I12" s="9">
        <f t="shared" si="1"/>
        <v>0</v>
      </c>
      <c r="J12" s="10"/>
      <c r="K12" s="9">
        <f t="shared" si="2"/>
        <v>0</v>
      </c>
      <c r="L12" s="9"/>
    </row>
    <row r="13" spans="1:12" ht="33" customHeight="1">
      <c r="A13" s="6">
        <v>4</v>
      </c>
      <c r="B13" s="16">
        <v>744204</v>
      </c>
      <c r="C13" s="5" t="s">
        <v>21</v>
      </c>
      <c r="D13" s="6" t="s">
        <v>11</v>
      </c>
      <c r="E13" s="7">
        <v>1</v>
      </c>
      <c r="F13" s="7"/>
      <c r="G13" s="8"/>
      <c r="H13" s="8">
        <f t="shared" si="0"/>
        <v>0</v>
      </c>
      <c r="I13" s="9">
        <f t="shared" si="1"/>
        <v>0</v>
      </c>
      <c r="J13" s="10"/>
      <c r="K13" s="9">
        <f>I13*E13</f>
        <v>0</v>
      </c>
      <c r="L13" s="9"/>
    </row>
    <row r="14" spans="1:12" ht="30.75" customHeight="1">
      <c r="A14" s="6">
        <v>5</v>
      </c>
      <c r="B14" s="11">
        <v>744205</v>
      </c>
      <c r="C14" s="5" t="s">
        <v>22</v>
      </c>
      <c r="D14" s="6" t="s">
        <v>11</v>
      </c>
      <c r="E14" s="7">
        <v>1</v>
      </c>
      <c r="F14" s="7"/>
      <c r="G14" s="8"/>
      <c r="H14" s="8">
        <f>G14*E14</f>
        <v>0</v>
      </c>
      <c r="I14" s="9">
        <f>G14*J14+G14</f>
        <v>0</v>
      </c>
      <c r="J14" s="10"/>
      <c r="K14" s="9">
        <f>I14*E14</f>
        <v>0</v>
      </c>
      <c r="L14" s="9"/>
    </row>
    <row r="15" spans="1:12" ht="23.25" customHeight="1">
      <c r="A15" s="6">
        <v>6</v>
      </c>
      <c r="B15" s="11">
        <v>226600</v>
      </c>
      <c r="C15" s="5" t="s">
        <v>23</v>
      </c>
      <c r="D15" s="6" t="s">
        <v>11</v>
      </c>
      <c r="E15" s="7">
        <v>1</v>
      </c>
      <c r="F15" s="7"/>
      <c r="G15" s="8"/>
      <c r="H15" s="8">
        <f t="shared" si="0"/>
        <v>0</v>
      </c>
      <c r="I15" s="9">
        <f>G15*J15+G15</f>
        <v>0</v>
      </c>
      <c r="J15" s="10"/>
      <c r="K15" s="9">
        <f t="shared" ref="K15:K17" si="3">I15*E15</f>
        <v>0</v>
      </c>
      <c r="L15" s="9"/>
    </row>
    <row r="16" spans="1:12" ht="29.25" customHeight="1">
      <c r="A16" s="6">
        <v>7</v>
      </c>
      <c r="B16" s="11">
        <v>226604</v>
      </c>
      <c r="C16" s="5" t="s">
        <v>24</v>
      </c>
      <c r="D16" s="6" t="s">
        <v>11</v>
      </c>
      <c r="E16" s="7">
        <v>1</v>
      </c>
      <c r="F16" s="7"/>
      <c r="G16" s="8"/>
      <c r="H16" s="8">
        <f t="shared" si="0"/>
        <v>0</v>
      </c>
      <c r="I16" s="9">
        <f>G16*J16+G16</f>
        <v>0</v>
      </c>
      <c r="J16" s="10"/>
      <c r="K16" s="9">
        <f t="shared" si="3"/>
        <v>0</v>
      </c>
      <c r="L16" s="9"/>
    </row>
    <row r="17" spans="1:12" ht="28.5" customHeight="1">
      <c r="A17" s="6">
        <v>8</v>
      </c>
      <c r="B17" s="11">
        <v>226605</v>
      </c>
      <c r="C17" s="5" t="s">
        <v>25</v>
      </c>
      <c r="D17" s="6" t="s">
        <v>11</v>
      </c>
      <c r="E17" s="7">
        <v>1</v>
      </c>
      <c r="F17" s="7"/>
      <c r="G17" s="8"/>
      <c r="H17" s="8">
        <f t="shared" si="0"/>
        <v>0</v>
      </c>
      <c r="I17" s="9">
        <f>G17*J17+G17</f>
        <v>0</v>
      </c>
      <c r="J17" s="10"/>
      <c r="K17" s="9">
        <f t="shared" si="3"/>
        <v>0</v>
      </c>
      <c r="L17" s="9"/>
    </row>
    <row r="18" spans="1:12" ht="28.5" customHeight="1">
      <c r="A18" s="6">
        <v>9</v>
      </c>
      <c r="B18" s="11">
        <v>226606</v>
      </c>
      <c r="C18" s="5" t="s">
        <v>26</v>
      </c>
      <c r="D18" s="6" t="s">
        <v>11</v>
      </c>
      <c r="E18" s="7">
        <v>1</v>
      </c>
      <c r="F18" s="7"/>
      <c r="G18" s="8"/>
      <c r="H18" s="8">
        <f t="shared" si="0"/>
        <v>0</v>
      </c>
      <c r="I18" s="9">
        <f>G18*J18+G18</f>
        <v>0</v>
      </c>
      <c r="J18" s="10"/>
      <c r="K18" s="9">
        <f>I18*E18</f>
        <v>0</v>
      </c>
      <c r="L18" s="9"/>
    </row>
    <row r="19" spans="1:12" ht="22.5" customHeight="1" thickBot="1">
      <c r="A19" s="12"/>
      <c r="B19" s="12"/>
      <c r="C19" s="12"/>
      <c r="D19" s="12"/>
      <c r="E19" s="12"/>
      <c r="F19" s="12"/>
      <c r="G19" s="13" t="s">
        <v>12</v>
      </c>
      <c r="H19" s="14">
        <f>SUM(H10:H18)</f>
        <v>0</v>
      </c>
      <c r="I19" s="12"/>
      <c r="J19" s="12"/>
      <c r="K19" s="15">
        <f>SUM(K10:K18)</f>
        <v>0</v>
      </c>
      <c r="L19" s="12"/>
    </row>
    <row r="22" spans="1:12" ht="28.5" customHeight="1">
      <c r="A22" s="18" t="s">
        <v>74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</row>
    <row r="23" spans="1:12" ht="30">
      <c r="A23" s="1" t="s">
        <v>0</v>
      </c>
      <c r="B23" s="21" t="s">
        <v>1</v>
      </c>
      <c r="C23" s="1" t="s">
        <v>2</v>
      </c>
      <c r="D23" s="1" t="s">
        <v>3</v>
      </c>
      <c r="E23" s="2" t="s">
        <v>4</v>
      </c>
      <c r="F23" s="2" t="s">
        <v>5</v>
      </c>
      <c r="G23" s="3" t="s">
        <v>6</v>
      </c>
      <c r="H23" s="3" t="s">
        <v>7</v>
      </c>
      <c r="I23" s="4" t="s">
        <v>8</v>
      </c>
      <c r="J23" s="4" t="s">
        <v>9</v>
      </c>
      <c r="K23" s="4" t="s">
        <v>13</v>
      </c>
      <c r="L23" s="4" t="s">
        <v>10</v>
      </c>
    </row>
    <row r="24" spans="1:12" ht="28.5" customHeight="1">
      <c r="A24" s="6">
        <v>1</v>
      </c>
      <c r="B24" s="16" t="s">
        <v>27</v>
      </c>
      <c r="C24" s="5" t="s">
        <v>52</v>
      </c>
      <c r="D24" s="6" t="s">
        <v>11</v>
      </c>
      <c r="E24" s="7">
        <v>6</v>
      </c>
      <c r="F24" s="2"/>
      <c r="G24" s="8"/>
      <c r="H24" s="8">
        <f t="shared" ref="H24:H48" si="4">G24*E24</f>
        <v>0</v>
      </c>
      <c r="I24" s="9">
        <f t="shared" ref="I24:I54" si="5">G24*J24+G24</f>
        <v>0</v>
      </c>
      <c r="J24" s="10"/>
      <c r="K24" s="9">
        <f t="shared" ref="K24:K53" si="6">I24*E24</f>
        <v>0</v>
      </c>
      <c r="L24" s="4"/>
    </row>
    <row r="25" spans="1:12" ht="54" customHeight="1">
      <c r="A25" s="6">
        <v>2</v>
      </c>
      <c r="B25" s="16" t="s">
        <v>28</v>
      </c>
      <c r="C25" s="5" t="s">
        <v>53</v>
      </c>
      <c r="D25" s="6" t="s">
        <v>11</v>
      </c>
      <c r="E25" s="7">
        <v>3</v>
      </c>
      <c r="F25" s="2"/>
      <c r="G25" s="8"/>
      <c r="H25" s="8">
        <f t="shared" si="4"/>
        <v>0</v>
      </c>
      <c r="I25" s="9">
        <f t="shared" si="5"/>
        <v>0</v>
      </c>
      <c r="J25" s="10"/>
      <c r="K25" s="9">
        <f t="shared" si="6"/>
        <v>0</v>
      </c>
      <c r="L25" s="4"/>
    </row>
    <row r="26" spans="1:12" ht="41.25" customHeight="1">
      <c r="A26" s="6">
        <v>3</v>
      </c>
      <c r="B26" s="16" t="s">
        <v>29</v>
      </c>
      <c r="C26" s="5" t="s">
        <v>54</v>
      </c>
      <c r="D26" s="6" t="s">
        <v>11</v>
      </c>
      <c r="E26" s="7">
        <v>5</v>
      </c>
      <c r="F26" s="2"/>
      <c r="G26" s="8"/>
      <c r="H26" s="8">
        <f t="shared" si="4"/>
        <v>0</v>
      </c>
      <c r="I26" s="9">
        <f t="shared" si="5"/>
        <v>0</v>
      </c>
      <c r="J26" s="10"/>
      <c r="K26" s="9">
        <f t="shared" si="6"/>
        <v>0</v>
      </c>
      <c r="L26" s="4"/>
    </row>
    <row r="27" spans="1:12" ht="51" customHeight="1">
      <c r="A27" s="6">
        <v>4</v>
      </c>
      <c r="B27" s="16" t="s">
        <v>30</v>
      </c>
      <c r="C27" s="5" t="s">
        <v>55</v>
      </c>
      <c r="D27" s="6" t="s">
        <v>11</v>
      </c>
      <c r="E27" s="7">
        <v>5</v>
      </c>
      <c r="F27" s="2"/>
      <c r="G27" s="8"/>
      <c r="H27" s="8">
        <f t="shared" si="4"/>
        <v>0</v>
      </c>
      <c r="I27" s="9">
        <f t="shared" si="5"/>
        <v>0</v>
      </c>
      <c r="J27" s="10"/>
      <c r="K27" s="9">
        <f t="shared" si="6"/>
        <v>0</v>
      </c>
      <c r="L27" s="4"/>
    </row>
    <row r="28" spans="1:12" ht="51.75" customHeight="1">
      <c r="A28" s="6">
        <v>5</v>
      </c>
      <c r="B28" s="16" t="s">
        <v>31</v>
      </c>
      <c r="C28" s="5" t="s">
        <v>56</v>
      </c>
      <c r="D28" s="6" t="s">
        <v>11</v>
      </c>
      <c r="E28" s="7">
        <v>10</v>
      </c>
      <c r="F28" s="2"/>
      <c r="G28" s="8"/>
      <c r="H28" s="8">
        <f t="shared" si="4"/>
        <v>0</v>
      </c>
      <c r="I28" s="9">
        <f t="shared" si="5"/>
        <v>0</v>
      </c>
      <c r="J28" s="10"/>
      <c r="K28" s="9">
        <f t="shared" si="6"/>
        <v>0</v>
      </c>
      <c r="L28" s="4"/>
    </row>
    <row r="29" spans="1:12" ht="45.75" customHeight="1">
      <c r="A29" s="6">
        <v>6</v>
      </c>
      <c r="B29" s="16" t="s">
        <v>32</v>
      </c>
      <c r="C29" s="5" t="s">
        <v>57</v>
      </c>
      <c r="D29" s="6" t="s">
        <v>11</v>
      </c>
      <c r="E29" s="7">
        <v>10</v>
      </c>
      <c r="F29" s="2"/>
      <c r="G29" s="8"/>
      <c r="H29" s="8">
        <f t="shared" si="4"/>
        <v>0</v>
      </c>
      <c r="I29" s="9">
        <f t="shared" si="5"/>
        <v>0</v>
      </c>
      <c r="J29" s="10"/>
      <c r="K29" s="9">
        <f t="shared" si="6"/>
        <v>0</v>
      </c>
      <c r="L29" s="4"/>
    </row>
    <row r="30" spans="1:12" ht="33" customHeight="1">
      <c r="A30" s="6">
        <v>7</v>
      </c>
      <c r="B30" s="16" t="s">
        <v>33</v>
      </c>
      <c r="C30" s="5" t="s">
        <v>58</v>
      </c>
      <c r="D30" s="6" t="s">
        <v>11</v>
      </c>
      <c r="E30" s="7">
        <v>1</v>
      </c>
      <c r="F30" s="2"/>
      <c r="G30" s="8"/>
      <c r="H30" s="8">
        <f t="shared" si="4"/>
        <v>0</v>
      </c>
      <c r="I30" s="9">
        <f t="shared" si="5"/>
        <v>0</v>
      </c>
      <c r="J30" s="10"/>
      <c r="K30" s="9">
        <f t="shared" si="6"/>
        <v>0</v>
      </c>
      <c r="L30" s="4"/>
    </row>
    <row r="31" spans="1:12" ht="25.5" customHeight="1">
      <c r="A31" s="6">
        <v>8</v>
      </c>
      <c r="B31" s="16" t="s">
        <v>34</v>
      </c>
      <c r="C31" s="5" t="s">
        <v>59</v>
      </c>
      <c r="D31" s="6" t="s">
        <v>11</v>
      </c>
      <c r="E31" s="7">
        <v>4</v>
      </c>
      <c r="F31" s="2"/>
      <c r="G31" s="8"/>
      <c r="H31" s="8">
        <f t="shared" si="4"/>
        <v>0</v>
      </c>
      <c r="I31" s="9">
        <f t="shared" si="5"/>
        <v>0</v>
      </c>
      <c r="J31" s="10"/>
      <c r="K31" s="9">
        <f t="shared" si="6"/>
        <v>0</v>
      </c>
      <c r="L31" s="4"/>
    </row>
    <row r="32" spans="1:12" ht="33.75" customHeight="1">
      <c r="A32" s="6">
        <v>9</v>
      </c>
      <c r="B32" s="16" t="s">
        <v>35</v>
      </c>
      <c r="C32" s="5" t="s">
        <v>60</v>
      </c>
      <c r="D32" s="6" t="s">
        <v>11</v>
      </c>
      <c r="E32" s="7">
        <v>3</v>
      </c>
      <c r="F32" s="2"/>
      <c r="G32" s="8"/>
      <c r="H32" s="8">
        <f t="shared" si="4"/>
        <v>0</v>
      </c>
      <c r="I32" s="9">
        <f t="shared" si="5"/>
        <v>0</v>
      </c>
      <c r="J32" s="10"/>
      <c r="K32" s="9">
        <f t="shared" si="6"/>
        <v>0</v>
      </c>
      <c r="L32" s="4"/>
    </row>
    <row r="33" spans="1:12" ht="41.25" customHeight="1">
      <c r="A33" s="6">
        <v>10</v>
      </c>
      <c r="B33" s="16" t="s">
        <v>36</v>
      </c>
      <c r="C33" s="5" t="s">
        <v>61</v>
      </c>
      <c r="D33" s="6" t="s">
        <v>11</v>
      </c>
      <c r="E33" s="7">
        <v>2</v>
      </c>
      <c r="F33" s="2"/>
      <c r="G33" s="8"/>
      <c r="H33" s="8">
        <f t="shared" si="4"/>
        <v>0</v>
      </c>
      <c r="I33" s="9">
        <f t="shared" si="5"/>
        <v>0</v>
      </c>
      <c r="J33" s="10"/>
      <c r="K33" s="9">
        <f t="shared" si="6"/>
        <v>0</v>
      </c>
      <c r="L33" s="4"/>
    </row>
    <row r="34" spans="1:12" ht="39.75" customHeight="1">
      <c r="A34" s="6">
        <v>11</v>
      </c>
      <c r="B34" s="16" t="s">
        <v>37</v>
      </c>
      <c r="C34" s="5" t="s">
        <v>62</v>
      </c>
      <c r="D34" s="6" t="s">
        <v>11</v>
      </c>
      <c r="E34" s="7">
        <v>2</v>
      </c>
      <c r="F34" s="2"/>
      <c r="G34" s="8"/>
      <c r="H34" s="8">
        <f t="shared" si="4"/>
        <v>0</v>
      </c>
      <c r="I34" s="9">
        <f t="shared" si="5"/>
        <v>0</v>
      </c>
      <c r="J34" s="10"/>
      <c r="K34" s="9">
        <f t="shared" si="6"/>
        <v>0</v>
      </c>
      <c r="L34" s="4"/>
    </row>
    <row r="35" spans="1:12" ht="23.25" customHeight="1">
      <c r="A35" s="6">
        <v>12</v>
      </c>
      <c r="B35" s="16" t="s">
        <v>38</v>
      </c>
      <c r="C35" s="5" t="s">
        <v>63</v>
      </c>
      <c r="D35" s="6" t="s">
        <v>11</v>
      </c>
      <c r="E35" s="7">
        <v>2</v>
      </c>
      <c r="F35" s="2"/>
      <c r="G35" s="8"/>
      <c r="H35" s="8">
        <f t="shared" si="4"/>
        <v>0</v>
      </c>
      <c r="I35" s="9">
        <f t="shared" si="5"/>
        <v>0</v>
      </c>
      <c r="J35" s="10"/>
      <c r="K35" s="9">
        <f t="shared" si="6"/>
        <v>0</v>
      </c>
      <c r="L35" s="4"/>
    </row>
    <row r="36" spans="1:12" ht="25.5" customHeight="1">
      <c r="A36" s="6">
        <v>13</v>
      </c>
      <c r="B36" s="16" t="s">
        <v>39</v>
      </c>
      <c r="C36" s="5" t="s">
        <v>64</v>
      </c>
      <c r="D36" s="6" t="s">
        <v>11</v>
      </c>
      <c r="E36" s="7">
        <v>1</v>
      </c>
      <c r="F36" s="2"/>
      <c r="G36" s="8"/>
      <c r="H36" s="8">
        <f t="shared" si="4"/>
        <v>0</v>
      </c>
      <c r="I36" s="9">
        <f t="shared" si="5"/>
        <v>0</v>
      </c>
      <c r="J36" s="10"/>
      <c r="K36" s="9">
        <f t="shared" si="6"/>
        <v>0</v>
      </c>
      <c r="L36" s="4"/>
    </row>
    <row r="37" spans="1:12" ht="34.5" customHeight="1">
      <c r="A37" s="6">
        <v>14</v>
      </c>
      <c r="B37" s="16" t="s">
        <v>40</v>
      </c>
      <c r="C37" s="5" t="s">
        <v>65</v>
      </c>
      <c r="D37" s="6" t="s">
        <v>11</v>
      </c>
      <c r="E37" s="7">
        <v>2</v>
      </c>
      <c r="F37" s="2"/>
      <c r="G37" s="8"/>
      <c r="H37" s="8">
        <f t="shared" si="4"/>
        <v>0</v>
      </c>
      <c r="I37" s="9">
        <f t="shared" si="5"/>
        <v>0</v>
      </c>
      <c r="J37" s="10"/>
      <c r="K37" s="9">
        <f t="shared" si="6"/>
        <v>0</v>
      </c>
      <c r="L37" s="4"/>
    </row>
    <row r="38" spans="1:12" ht="26.25" customHeight="1">
      <c r="A38" s="6">
        <v>15</v>
      </c>
      <c r="B38" s="16" t="s">
        <v>41</v>
      </c>
      <c r="C38" s="5" t="s">
        <v>98</v>
      </c>
      <c r="D38" s="6" t="s">
        <v>11</v>
      </c>
      <c r="E38" s="7">
        <v>1</v>
      </c>
      <c r="F38" s="2"/>
      <c r="G38" s="8"/>
      <c r="H38" s="8">
        <f t="shared" si="4"/>
        <v>0</v>
      </c>
      <c r="I38" s="9">
        <f t="shared" si="5"/>
        <v>0</v>
      </c>
      <c r="J38" s="10"/>
      <c r="K38" s="9">
        <f t="shared" si="6"/>
        <v>0</v>
      </c>
      <c r="L38" s="4"/>
    </row>
    <row r="39" spans="1:12" ht="36.75" customHeight="1">
      <c r="A39" s="6">
        <v>16</v>
      </c>
      <c r="B39" s="16" t="s">
        <v>42</v>
      </c>
      <c r="C39" s="5" t="s">
        <v>66</v>
      </c>
      <c r="D39" s="6" t="s">
        <v>11</v>
      </c>
      <c r="E39" s="7">
        <v>1</v>
      </c>
      <c r="F39" s="2"/>
      <c r="G39" s="8"/>
      <c r="H39" s="8">
        <f t="shared" si="4"/>
        <v>0</v>
      </c>
      <c r="I39" s="9">
        <f t="shared" si="5"/>
        <v>0</v>
      </c>
      <c r="J39" s="10"/>
      <c r="K39" s="9">
        <f t="shared" si="6"/>
        <v>0</v>
      </c>
      <c r="L39" s="4"/>
    </row>
    <row r="40" spans="1:12" ht="22.5" customHeight="1">
      <c r="A40" s="6">
        <v>17</v>
      </c>
      <c r="B40" s="16" t="s">
        <v>34</v>
      </c>
      <c r="C40" s="5" t="s">
        <v>59</v>
      </c>
      <c r="D40" s="6" t="s">
        <v>11</v>
      </c>
      <c r="E40" s="7">
        <v>4</v>
      </c>
      <c r="F40" s="2"/>
      <c r="G40" s="8"/>
      <c r="H40" s="8">
        <f t="shared" si="4"/>
        <v>0</v>
      </c>
      <c r="I40" s="9">
        <f t="shared" si="5"/>
        <v>0</v>
      </c>
      <c r="J40" s="10"/>
      <c r="K40" s="9">
        <f t="shared" si="6"/>
        <v>0</v>
      </c>
      <c r="L40" s="4"/>
    </row>
    <row r="41" spans="1:12" ht="22.5" customHeight="1">
      <c r="A41" s="6">
        <v>18</v>
      </c>
      <c r="B41" s="16" t="s">
        <v>35</v>
      </c>
      <c r="C41" s="5" t="s">
        <v>60</v>
      </c>
      <c r="D41" s="6" t="s">
        <v>11</v>
      </c>
      <c r="E41" s="7">
        <v>3</v>
      </c>
      <c r="F41" s="2"/>
      <c r="G41" s="8"/>
      <c r="H41" s="8">
        <f t="shared" si="4"/>
        <v>0</v>
      </c>
      <c r="I41" s="9">
        <f t="shared" si="5"/>
        <v>0</v>
      </c>
      <c r="J41" s="10"/>
      <c r="K41" s="9">
        <f t="shared" si="6"/>
        <v>0</v>
      </c>
      <c r="L41" s="4"/>
    </row>
    <row r="42" spans="1:12" ht="39.75" customHeight="1">
      <c r="A42" s="6">
        <v>19</v>
      </c>
      <c r="B42" s="16" t="s">
        <v>29</v>
      </c>
      <c r="C42" s="5" t="s">
        <v>54</v>
      </c>
      <c r="D42" s="6" t="s">
        <v>11</v>
      </c>
      <c r="E42" s="7">
        <v>5</v>
      </c>
      <c r="F42" s="2"/>
      <c r="G42" s="8"/>
      <c r="H42" s="8">
        <f t="shared" si="4"/>
        <v>0</v>
      </c>
      <c r="I42" s="9">
        <f t="shared" si="5"/>
        <v>0</v>
      </c>
      <c r="J42" s="10"/>
      <c r="K42" s="9">
        <f t="shared" si="6"/>
        <v>0</v>
      </c>
      <c r="L42" s="4"/>
    </row>
    <row r="43" spans="1:12" ht="48" customHeight="1">
      <c r="A43" s="6">
        <v>20</v>
      </c>
      <c r="B43" s="16" t="s">
        <v>30</v>
      </c>
      <c r="C43" s="5" t="s">
        <v>55</v>
      </c>
      <c r="D43" s="6" t="s">
        <v>11</v>
      </c>
      <c r="E43" s="7">
        <v>5</v>
      </c>
      <c r="F43" s="2"/>
      <c r="G43" s="8"/>
      <c r="H43" s="8">
        <f t="shared" si="4"/>
        <v>0</v>
      </c>
      <c r="I43" s="9">
        <f t="shared" si="5"/>
        <v>0</v>
      </c>
      <c r="J43" s="10"/>
      <c r="K43" s="9">
        <f t="shared" si="6"/>
        <v>0</v>
      </c>
      <c r="L43" s="4"/>
    </row>
    <row r="44" spans="1:12" ht="54" customHeight="1">
      <c r="A44" s="6">
        <v>21</v>
      </c>
      <c r="B44" s="16" t="s">
        <v>31</v>
      </c>
      <c r="C44" s="5" t="s">
        <v>56</v>
      </c>
      <c r="D44" s="6" t="s">
        <v>11</v>
      </c>
      <c r="E44" s="7">
        <v>10</v>
      </c>
      <c r="F44" s="7"/>
      <c r="G44" s="8"/>
      <c r="H44" s="8">
        <f t="shared" si="4"/>
        <v>0</v>
      </c>
      <c r="I44" s="9">
        <f t="shared" ref="I44" si="7">G44*J44+G44</f>
        <v>0</v>
      </c>
      <c r="J44" s="10"/>
      <c r="K44" s="9">
        <f t="shared" si="6"/>
        <v>0</v>
      </c>
      <c r="L44" s="9"/>
    </row>
    <row r="45" spans="1:12" ht="49.5" customHeight="1">
      <c r="A45" s="6">
        <v>22</v>
      </c>
      <c r="B45" s="16" t="s">
        <v>32</v>
      </c>
      <c r="C45" s="5" t="s">
        <v>57</v>
      </c>
      <c r="D45" s="6" t="s">
        <v>11</v>
      </c>
      <c r="E45" s="7">
        <v>10</v>
      </c>
      <c r="F45" s="7"/>
      <c r="G45" s="8"/>
      <c r="H45" s="8">
        <f t="shared" si="4"/>
        <v>0</v>
      </c>
      <c r="I45" s="9">
        <f t="shared" si="5"/>
        <v>0</v>
      </c>
      <c r="J45" s="10"/>
      <c r="K45" s="9">
        <f t="shared" si="6"/>
        <v>0</v>
      </c>
      <c r="L45" s="9"/>
    </row>
    <row r="46" spans="1:12" ht="66.75" customHeight="1">
      <c r="A46" s="6">
        <v>23</v>
      </c>
      <c r="B46" s="11" t="s">
        <v>43</v>
      </c>
      <c r="C46" s="5" t="s">
        <v>67</v>
      </c>
      <c r="D46" s="6" t="s">
        <v>11</v>
      </c>
      <c r="E46" s="7">
        <v>2</v>
      </c>
      <c r="F46" s="7"/>
      <c r="G46" s="8"/>
      <c r="H46" s="8">
        <f t="shared" si="4"/>
        <v>0</v>
      </c>
      <c r="I46" s="9">
        <f t="shared" si="5"/>
        <v>0</v>
      </c>
      <c r="J46" s="10"/>
      <c r="K46" s="9">
        <f t="shared" si="6"/>
        <v>0</v>
      </c>
      <c r="L46" s="9"/>
    </row>
    <row r="47" spans="1:12" ht="35.25" customHeight="1">
      <c r="A47" s="6">
        <v>24</v>
      </c>
      <c r="B47" s="11" t="s">
        <v>44</v>
      </c>
      <c r="C47" s="5" t="s">
        <v>68</v>
      </c>
      <c r="D47" s="6" t="s">
        <v>11</v>
      </c>
      <c r="E47" s="7">
        <v>3</v>
      </c>
      <c r="F47" s="7"/>
      <c r="G47" s="8"/>
      <c r="H47" s="8">
        <f t="shared" si="4"/>
        <v>0</v>
      </c>
      <c r="I47" s="9">
        <f t="shared" si="5"/>
        <v>0</v>
      </c>
      <c r="J47" s="10"/>
      <c r="K47" s="9">
        <f t="shared" si="6"/>
        <v>0</v>
      </c>
      <c r="L47" s="9"/>
    </row>
    <row r="48" spans="1:12" ht="36" customHeight="1">
      <c r="A48" s="6">
        <v>25</v>
      </c>
      <c r="B48" s="11" t="s">
        <v>45</v>
      </c>
      <c r="C48" s="5" t="s">
        <v>70</v>
      </c>
      <c r="D48" s="6" t="s">
        <v>11</v>
      </c>
      <c r="E48" s="7">
        <v>2</v>
      </c>
      <c r="F48" s="7"/>
      <c r="G48" s="8"/>
      <c r="H48" s="8">
        <f t="shared" si="4"/>
        <v>0</v>
      </c>
      <c r="I48" s="9">
        <f t="shared" si="5"/>
        <v>0</v>
      </c>
      <c r="J48" s="10"/>
      <c r="K48" s="9">
        <f t="shared" si="6"/>
        <v>0</v>
      </c>
      <c r="L48" s="9"/>
    </row>
    <row r="49" spans="1:12" ht="37.5" customHeight="1">
      <c r="A49" s="6">
        <v>26</v>
      </c>
      <c r="B49" s="11" t="s">
        <v>46</v>
      </c>
      <c r="C49" s="5" t="s">
        <v>69</v>
      </c>
      <c r="D49" s="6" t="s">
        <v>11</v>
      </c>
      <c r="E49" s="7">
        <v>2</v>
      </c>
      <c r="F49" s="7"/>
      <c r="G49" s="8"/>
      <c r="H49" s="8">
        <f t="shared" ref="H49:H54" si="8">G49*E49</f>
        <v>0</v>
      </c>
      <c r="I49" s="9">
        <f t="shared" si="5"/>
        <v>0</v>
      </c>
      <c r="J49" s="10"/>
      <c r="K49" s="9">
        <f t="shared" si="6"/>
        <v>0</v>
      </c>
      <c r="L49" s="9"/>
    </row>
    <row r="50" spans="1:12" ht="36" customHeight="1">
      <c r="A50" s="6">
        <v>27</v>
      </c>
      <c r="B50" s="11" t="s">
        <v>47</v>
      </c>
      <c r="C50" s="5" t="s">
        <v>71</v>
      </c>
      <c r="D50" s="6" t="s">
        <v>11</v>
      </c>
      <c r="E50" s="7">
        <v>1</v>
      </c>
      <c r="F50" s="7"/>
      <c r="G50" s="8"/>
      <c r="H50" s="8">
        <f t="shared" si="8"/>
        <v>0</v>
      </c>
      <c r="I50" s="9">
        <f t="shared" si="5"/>
        <v>0</v>
      </c>
      <c r="J50" s="10"/>
      <c r="K50" s="9">
        <f t="shared" si="6"/>
        <v>0</v>
      </c>
      <c r="L50" s="9"/>
    </row>
    <row r="51" spans="1:12" ht="27" customHeight="1">
      <c r="A51" s="6">
        <v>28</v>
      </c>
      <c r="B51" s="11" t="s">
        <v>48</v>
      </c>
      <c r="C51" s="5" t="s">
        <v>72</v>
      </c>
      <c r="D51" s="6" t="s">
        <v>11</v>
      </c>
      <c r="E51" s="7">
        <v>4</v>
      </c>
      <c r="F51" s="7"/>
      <c r="G51" s="8"/>
      <c r="H51" s="8">
        <f t="shared" si="8"/>
        <v>0</v>
      </c>
      <c r="I51" s="9">
        <f t="shared" si="5"/>
        <v>0</v>
      </c>
      <c r="J51" s="10"/>
      <c r="K51" s="9">
        <f t="shared" si="6"/>
        <v>0</v>
      </c>
      <c r="L51" s="9"/>
    </row>
    <row r="52" spans="1:12" ht="33" customHeight="1">
      <c r="A52" s="6">
        <v>29</v>
      </c>
      <c r="B52" s="11" t="s">
        <v>49</v>
      </c>
      <c r="C52" s="5" t="s">
        <v>73</v>
      </c>
      <c r="D52" s="6" t="s">
        <v>11</v>
      </c>
      <c r="E52" s="7">
        <v>1</v>
      </c>
      <c r="F52" s="7"/>
      <c r="G52" s="8"/>
      <c r="H52" s="8">
        <f t="shared" si="8"/>
        <v>0</v>
      </c>
      <c r="I52" s="9">
        <f t="shared" si="5"/>
        <v>0</v>
      </c>
      <c r="J52" s="10"/>
      <c r="K52" s="9">
        <f t="shared" si="6"/>
        <v>0</v>
      </c>
      <c r="L52" s="9"/>
    </row>
    <row r="53" spans="1:12" ht="68.25" customHeight="1">
      <c r="A53" s="6">
        <v>30</v>
      </c>
      <c r="B53" s="11" t="s">
        <v>50</v>
      </c>
      <c r="C53" s="5" t="s">
        <v>95</v>
      </c>
      <c r="D53" s="6" t="s">
        <v>11</v>
      </c>
      <c r="E53" s="7">
        <v>1</v>
      </c>
      <c r="F53" s="7"/>
      <c r="G53" s="8"/>
      <c r="H53" s="8">
        <f t="shared" si="8"/>
        <v>0</v>
      </c>
      <c r="I53" s="9">
        <f t="shared" si="5"/>
        <v>0</v>
      </c>
      <c r="J53" s="10"/>
      <c r="K53" s="9">
        <f t="shared" si="6"/>
        <v>0</v>
      </c>
      <c r="L53" s="9"/>
    </row>
    <row r="54" spans="1:12" ht="147" customHeight="1">
      <c r="A54" s="6">
        <v>31</v>
      </c>
      <c r="B54" s="11" t="s">
        <v>51</v>
      </c>
      <c r="C54" s="5" t="s">
        <v>94</v>
      </c>
      <c r="D54" s="6" t="s">
        <v>11</v>
      </c>
      <c r="E54" s="7">
        <v>1</v>
      </c>
      <c r="F54" s="7"/>
      <c r="G54" s="8"/>
      <c r="H54" s="8">
        <f t="shared" si="8"/>
        <v>0</v>
      </c>
      <c r="I54" s="9">
        <f t="shared" si="5"/>
        <v>0</v>
      </c>
      <c r="J54" s="10"/>
      <c r="K54" s="9">
        <f>I54*E54</f>
        <v>0</v>
      </c>
      <c r="L54" s="9"/>
    </row>
    <row r="55" spans="1:12" ht="24.75" customHeight="1" thickBot="1">
      <c r="A55" s="12"/>
      <c r="B55" s="12"/>
      <c r="C55" s="12"/>
      <c r="D55" s="12"/>
      <c r="E55" s="12"/>
      <c r="F55" s="12"/>
      <c r="G55" s="13" t="s">
        <v>12</v>
      </c>
      <c r="H55" s="14">
        <f>SUM(H24:H54)</f>
        <v>0</v>
      </c>
      <c r="I55" s="12"/>
      <c r="J55" s="12"/>
      <c r="K55" s="15">
        <f>SUM(K24:K54)</f>
        <v>0</v>
      </c>
      <c r="L55" s="12"/>
    </row>
    <row r="58" spans="1:12" ht="27" customHeight="1">
      <c r="A58" s="18" t="s">
        <v>76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20"/>
    </row>
    <row r="59" spans="1:12" ht="30">
      <c r="A59" s="1" t="s">
        <v>0</v>
      </c>
      <c r="B59" s="21" t="s">
        <v>1</v>
      </c>
      <c r="C59" s="1" t="s">
        <v>2</v>
      </c>
      <c r="D59" s="1" t="s">
        <v>3</v>
      </c>
      <c r="E59" s="2" t="s">
        <v>4</v>
      </c>
      <c r="F59" s="2" t="s">
        <v>5</v>
      </c>
      <c r="G59" s="3" t="s">
        <v>6</v>
      </c>
      <c r="H59" s="3" t="s">
        <v>7</v>
      </c>
      <c r="I59" s="4" t="s">
        <v>8</v>
      </c>
      <c r="J59" s="4" t="s">
        <v>9</v>
      </c>
      <c r="K59" s="4" t="s">
        <v>13</v>
      </c>
      <c r="L59" s="4" t="s">
        <v>10</v>
      </c>
    </row>
    <row r="60" spans="1:12" ht="29.25" customHeight="1">
      <c r="A60" s="6">
        <v>1</v>
      </c>
      <c r="B60" s="11" t="s">
        <v>77</v>
      </c>
      <c r="C60" s="5" t="s">
        <v>83</v>
      </c>
      <c r="D60" s="6" t="s">
        <v>11</v>
      </c>
      <c r="E60" s="7">
        <v>2</v>
      </c>
      <c r="F60" s="7"/>
      <c r="G60" s="8"/>
      <c r="H60" s="8">
        <f t="shared" ref="H60:H63" si="9">G60*E60</f>
        <v>0</v>
      </c>
      <c r="I60" s="9">
        <f t="shared" ref="I60:I63" si="10">G60*J60+G60</f>
        <v>0</v>
      </c>
      <c r="J60" s="10"/>
      <c r="K60" s="9">
        <f t="shared" ref="K60:K62" si="11">I60*E60</f>
        <v>0</v>
      </c>
      <c r="L60" s="9"/>
    </row>
    <row r="61" spans="1:12" ht="29.25" customHeight="1">
      <c r="A61" s="6">
        <v>2</v>
      </c>
      <c r="B61" s="11" t="s">
        <v>78</v>
      </c>
      <c r="C61" s="5" t="s">
        <v>84</v>
      </c>
      <c r="D61" s="6" t="s">
        <v>11</v>
      </c>
      <c r="E61" s="7">
        <v>1</v>
      </c>
      <c r="F61" s="7"/>
      <c r="G61" s="8"/>
      <c r="H61" s="8">
        <f t="shared" si="9"/>
        <v>0</v>
      </c>
      <c r="I61" s="9">
        <f t="shared" si="10"/>
        <v>0</v>
      </c>
      <c r="J61" s="10"/>
      <c r="K61" s="9">
        <f t="shared" si="11"/>
        <v>0</v>
      </c>
      <c r="L61" s="9"/>
    </row>
    <row r="62" spans="1:12" ht="33" customHeight="1">
      <c r="A62" s="6">
        <v>3</v>
      </c>
      <c r="B62" s="11" t="s">
        <v>79</v>
      </c>
      <c r="C62" s="5" t="s">
        <v>85</v>
      </c>
      <c r="D62" s="6" t="s">
        <v>11</v>
      </c>
      <c r="E62" s="7">
        <v>1</v>
      </c>
      <c r="F62" s="7"/>
      <c r="G62" s="8"/>
      <c r="H62" s="8">
        <f t="shared" si="9"/>
        <v>0</v>
      </c>
      <c r="I62" s="9">
        <f t="shared" si="10"/>
        <v>0</v>
      </c>
      <c r="J62" s="10"/>
      <c r="K62" s="9">
        <f t="shared" si="11"/>
        <v>0</v>
      </c>
      <c r="L62" s="9"/>
    </row>
    <row r="63" spans="1:12" ht="41.25" customHeight="1">
      <c r="A63" s="6">
        <v>4</v>
      </c>
      <c r="B63" s="11" t="s">
        <v>80</v>
      </c>
      <c r="C63" s="5" t="s">
        <v>86</v>
      </c>
      <c r="D63" s="6" t="s">
        <v>11</v>
      </c>
      <c r="E63" s="7">
        <v>2</v>
      </c>
      <c r="F63" s="7"/>
      <c r="G63" s="8"/>
      <c r="H63" s="8">
        <f t="shared" si="9"/>
        <v>0</v>
      </c>
      <c r="I63" s="9">
        <f t="shared" si="10"/>
        <v>0</v>
      </c>
      <c r="J63" s="10"/>
      <c r="K63" s="9">
        <f>I63*E63</f>
        <v>0</v>
      </c>
      <c r="L63" s="9"/>
    </row>
    <row r="64" spans="1:12" ht="53.25" customHeight="1">
      <c r="A64" s="6">
        <v>5</v>
      </c>
      <c r="B64" s="11" t="s">
        <v>81</v>
      </c>
      <c r="C64" s="5" t="s">
        <v>87</v>
      </c>
      <c r="D64" s="6" t="s">
        <v>11</v>
      </c>
      <c r="E64" s="7">
        <v>2</v>
      </c>
      <c r="F64" s="7"/>
      <c r="G64" s="8"/>
      <c r="H64" s="8">
        <f>G64*E64</f>
        <v>0</v>
      </c>
      <c r="I64" s="9">
        <f>G64*J64+G64</f>
        <v>0</v>
      </c>
      <c r="J64" s="10"/>
      <c r="K64" s="9">
        <f>I64*E64</f>
        <v>0</v>
      </c>
      <c r="L64" s="9"/>
    </row>
    <row r="65" spans="1:12" ht="51.75" customHeight="1">
      <c r="A65" s="6">
        <v>6</v>
      </c>
      <c r="B65" s="11" t="s">
        <v>82</v>
      </c>
      <c r="C65" s="5" t="s">
        <v>88</v>
      </c>
      <c r="D65" s="6" t="s">
        <v>11</v>
      </c>
      <c r="E65" s="7">
        <v>2</v>
      </c>
      <c r="F65" s="7"/>
      <c r="G65" s="8"/>
      <c r="H65" s="8">
        <f t="shared" ref="H65" si="12">G65*E65</f>
        <v>0</v>
      </c>
      <c r="I65" s="9">
        <f>G65*J65+G65</f>
        <v>0</v>
      </c>
      <c r="J65" s="10"/>
      <c r="K65" s="9">
        <f t="shared" ref="K65" si="13">I65*E65</f>
        <v>0</v>
      </c>
      <c r="L65" s="9"/>
    </row>
    <row r="66" spans="1:12" ht="24" customHeight="1" thickBot="1">
      <c r="A66" s="12"/>
      <c r="B66" s="12"/>
      <c r="C66" s="12"/>
      <c r="D66" s="12"/>
      <c r="E66" s="12"/>
      <c r="F66" s="12"/>
      <c r="G66" s="13" t="s">
        <v>12</v>
      </c>
      <c r="H66" s="14">
        <f>SUM(H60:H65)</f>
        <v>0</v>
      </c>
      <c r="I66" s="12"/>
      <c r="J66" s="12"/>
      <c r="K66" s="15">
        <f>SUM(K60:K65)</f>
        <v>0</v>
      </c>
      <c r="L66" s="12"/>
    </row>
    <row r="69" spans="1:12" ht="19.5" customHeight="1">
      <c r="A69" s="18" t="s">
        <v>89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0"/>
    </row>
    <row r="70" spans="1:12" ht="30">
      <c r="A70" s="1" t="s">
        <v>0</v>
      </c>
      <c r="B70" s="21" t="s">
        <v>1</v>
      </c>
      <c r="C70" s="1" t="s">
        <v>2</v>
      </c>
      <c r="D70" s="1" t="s">
        <v>3</v>
      </c>
      <c r="E70" s="2" t="s">
        <v>4</v>
      </c>
      <c r="F70" s="2" t="s">
        <v>5</v>
      </c>
      <c r="G70" s="3" t="s">
        <v>6</v>
      </c>
      <c r="H70" s="3" t="s">
        <v>7</v>
      </c>
      <c r="I70" s="4" t="s">
        <v>8</v>
      </c>
      <c r="J70" s="4" t="s">
        <v>9</v>
      </c>
      <c r="K70" s="4" t="s">
        <v>13</v>
      </c>
      <c r="L70" s="4" t="s">
        <v>10</v>
      </c>
    </row>
    <row r="71" spans="1:12" ht="265.5" customHeight="1">
      <c r="A71" s="6">
        <v>1</v>
      </c>
      <c r="B71" s="11" t="s">
        <v>90</v>
      </c>
      <c r="C71" s="5" t="s">
        <v>96</v>
      </c>
      <c r="D71" s="6" t="s">
        <v>91</v>
      </c>
      <c r="E71" s="7">
        <v>1</v>
      </c>
      <c r="F71" s="7"/>
      <c r="G71" s="8"/>
      <c r="H71" s="8">
        <f>G71*E71</f>
        <v>0</v>
      </c>
      <c r="I71" s="9">
        <f>G71*J71+G71</f>
        <v>0</v>
      </c>
      <c r="J71" s="10"/>
      <c r="K71" s="9">
        <f>I71*E71</f>
        <v>0</v>
      </c>
      <c r="L71" s="4"/>
    </row>
    <row r="72" spans="1:12" ht="150" customHeight="1">
      <c r="A72" s="6">
        <v>2</v>
      </c>
      <c r="B72" s="11" t="s">
        <v>92</v>
      </c>
      <c r="C72" s="5" t="s">
        <v>93</v>
      </c>
      <c r="D72" s="6" t="s">
        <v>11</v>
      </c>
      <c r="E72" s="7">
        <v>2</v>
      </c>
      <c r="F72" s="7"/>
      <c r="G72" s="8"/>
      <c r="H72" s="8">
        <f>G72*E72</f>
        <v>0</v>
      </c>
      <c r="I72" s="9">
        <f>G72*J72+G72</f>
        <v>0</v>
      </c>
      <c r="J72" s="10"/>
      <c r="K72" s="9">
        <f>I72*E72</f>
        <v>0</v>
      </c>
      <c r="L72" s="4"/>
    </row>
    <row r="73" spans="1:12" ht="25.5" customHeight="1" thickBot="1">
      <c r="A73" s="12"/>
      <c r="B73" s="12"/>
      <c r="C73" s="12"/>
      <c r="D73" s="12"/>
      <c r="E73" s="12"/>
      <c r="F73" s="12"/>
      <c r="G73" s="13" t="s">
        <v>12</v>
      </c>
      <c r="H73" s="14">
        <f>SUM(H71:H72)</f>
        <v>0</v>
      </c>
      <c r="I73" s="12"/>
      <c r="J73" s="12"/>
      <c r="K73" s="15">
        <f>SUM(K71:K72)</f>
        <v>0</v>
      </c>
      <c r="L73" s="12"/>
    </row>
    <row r="79" spans="1:12" ht="57" customHeight="1">
      <c r="G79" s="17"/>
      <c r="H79" s="17"/>
      <c r="K79" s="17"/>
    </row>
  </sheetData>
  <mergeCells count="5">
    <mergeCell ref="A1:L1"/>
    <mergeCell ref="A8:L8"/>
    <mergeCell ref="A22:L22"/>
    <mergeCell ref="A58:L58"/>
    <mergeCell ref="A69:L69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&amp;C&amp;"-,Pogrubiony"FORMULARZ CENOWY&amp;R&amp;"-,Pogrubiony"załącznik nr 7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2022-05-09T10:00:31Z</dcterms:modified>
</cp:coreProperties>
</file>