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2" sheetId="2" r:id="rId1"/>
  </sheets>
  <calcPr calcId="144525"/>
</workbook>
</file>

<file path=xl/calcChain.xml><?xml version="1.0" encoding="utf-8"?>
<calcChain xmlns="http://schemas.openxmlformats.org/spreadsheetml/2006/main">
  <c r="I85" i="2" l="1"/>
  <c r="K85" i="2" s="1"/>
  <c r="K86" i="2" s="1"/>
  <c r="H85" i="2"/>
  <c r="H86" i="2" s="1"/>
  <c r="I79" i="2"/>
  <c r="K79" i="2" s="1"/>
  <c r="I80" i="2"/>
  <c r="K80" i="2" s="1"/>
  <c r="I78" i="2"/>
  <c r="K78" i="2" s="1"/>
  <c r="H79" i="2"/>
  <c r="H80" i="2"/>
  <c r="H78" i="2"/>
  <c r="I3" i="2"/>
  <c r="K3" i="2" s="1"/>
  <c r="I4" i="2"/>
  <c r="K4" i="2" s="1"/>
  <c r="I5" i="2"/>
  <c r="K5" i="2" s="1"/>
  <c r="I6" i="2"/>
  <c r="K6" i="2" s="1"/>
  <c r="I7" i="2"/>
  <c r="K7" i="2" s="1"/>
  <c r="I8" i="2"/>
  <c r="K8" i="2" s="1"/>
  <c r="I9" i="2"/>
  <c r="K9" i="2" s="1"/>
  <c r="I10" i="2"/>
  <c r="K10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I29" i="2"/>
  <c r="K29" i="2" s="1"/>
  <c r="I30" i="2"/>
  <c r="K30" i="2" s="1"/>
  <c r="I31" i="2"/>
  <c r="K31" i="2" s="1"/>
  <c r="I32" i="2"/>
  <c r="K32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1" i="2"/>
  <c r="K51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66" i="2"/>
  <c r="K66" i="2" s="1"/>
  <c r="I67" i="2"/>
  <c r="K67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3" i="2"/>
  <c r="H81" i="2" l="1"/>
  <c r="H74" i="2"/>
  <c r="K74" i="2"/>
  <c r="K81" i="2"/>
</calcChain>
</file>

<file path=xl/sharedStrings.xml><?xml version="1.0" encoding="utf-8"?>
<sst xmlns="http://schemas.openxmlformats.org/spreadsheetml/2006/main" count="191" uniqueCount="94">
  <si>
    <t>Lp</t>
  </si>
  <si>
    <t>Nazwa towaru</t>
  </si>
  <si>
    <t>J.M</t>
  </si>
  <si>
    <t>ilość</t>
  </si>
  <si>
    <t>op.</t>
  </si>
  <si>
    <t>szt.</t>
  </si>
  <si>
    <t xml:space="preserve">  cena jedn. netto </t>
  </si>
  <si>
    <t>wartość netto</t>
  </si>
  <si>
    <t xml:space="preserve">  cena jedn. brutto</t>
  </si>
  <si>
    <t xml:space="preserve">VAT [%] </t>
  </si>
  <si>
    <t>Wartość brutto [PLN]</t>
  </si>
  <si>
    <t>Uwagi</t>
  </si>
  <si>
    <t>razem:</t>
  </si>
  <si>
    <t>Komora hematologiczna typu Fusch - Rosentahl'a</t>
  </si>
  <si>
    <t>Statyw na probówki 12 mm, 90 miejscowy, plastikowy</t>
  </si>
  <si>
    <t>Zlewka szklana niska z wylewem 600 ml</t>
  </si>
  <si>
    <t>Zlewka szklana niska z wylewem 1000 ml</t>
  </si>
  <si>
    <t>Cylinder miarowy szklany klasy B 10 ml</t>
  </si>
  <si>
    <t>Cylinder miarowy szklany klasy B 500 ml</t>
  </si>
  <si>
    <t>Cylinder miarowy szklany klasy B 1000 ml</t>
  </si>
  <si>
    <t>Tryskawka z kolorową nakrętką 250 ml</t>
  </si>
  <si>
    <t>Pinceta 110 mm metalowa do szkiełek mikroskopowych</t>
  </si>
  <si>
    <t>Pinceta anatomiczna 300 mm metalowa</t>
  </si>
  <si>
    <t>Lejek szklany zwykły śr. 100 mm</t>
  </si>
  <si>
    <t>Kroplomierz polietylenowy 50 ml</t>
  </si>
  <si>
    <t>Szkiełko zegarkowe szklane śr. 90 mm</t>
  </si>
  <si>
    <t>Szkiełko zegarkowe szklane śr. 100 mm</t>
  </si>
  <si>
    <t>Szalka Petriego szklana śr. 90 mm</t>
  </si>
  <si>
    <t>Szalka Petriego szklana śr. 100 mm</t>
  </si>
  <si>
    <t>Kuweta z przykrywką 315x215 mm ze stali nierdzewnej</t>
  </si>
  <si>
    <t>Kuweta 360x260 mm ze stali nierdzewnej</t>
  </si>
  <si>
    <t>Butla szklana ze szlifem z korkiem szklanym ze szkła oranżowego z wąską szyją 250 ml</t>
  </si>
  <si>
    <t>Szkiełka do komór hematologicznych 20x26x0,4 mm 1 opakowanie = 10 sztuk</t>
  </si>
  <si>
    <t>Zlewka szklana niska z wylewem 250 ml</t>
  </si>
  <si>
    <t>Statyw na probówki 16 mm, 60 miejscowy plastikowy niebieski</t>
  </si>
  <si>
    <t>Uchwyt do koszyka do barwiacza</t>
  </si>
  <si>
    <t>Bagietka szklana prosta śr. 6x250 mm</t>
  </si>
  <si>
    <t>Bagietka szklana prosta śr. 6x300 mm</t>
  </si>
  <si>
    <t>Moździerz szklany szorstki z tłuczkiem śr. 80 mm</t>
  </si>
  <si>
    <t>Statyw na szkiełka podstawowe 95mmx83mmx14mm</t>
  </si>
  <si>
    <t>Taca z polistyrenu na szkiełka 200x340mm na 20 szkiełek</t>
  </si>
  <si>
    <t>Nożyczki metalowe 145 mm precyzyjne proste</t>
  </si>
  <si>
    <t>Utrwalacz do preparatów cytologicznych CYTOMIX (150 ml)</t>
  </si>
  <si>
    <t>Pełen kod towaru</t>
  </si>
  <si>
    <t xml:space="preserve">  </t>
  </si>
  <si>
    <t>Barwiacz szklany do barwienia preparatów poziomy z koszyczkiem</t>
  </si>
  <si>
    <t>Olejek imersyjny (50 ml)</t>
  </si>
  <si>
    <t>Statyw 4 - stanowiskowy liniowy do mikropipet jednokanałowych i wielokanałowych typu HTL, CLINIPET+, LABMATE PRO, DISCOVERY COMFORT, DISCOVERY PRO</t>
  </si>
  <si>
    <t>Cylinder miarowy szklany klasy B 100 ml</t>
  </si>
  <si>
    <t xml:space="preserve">Mikropipeta jednokanałowa o zmiennej nastawie  20,0 - 200ul </t>
  </si>
  <si>
    <t xml:space="preserve">Mikropipeta jednokanałowa o zmiennej nastawie 2,0 - 20 ul </t>
  </si>
  <si>
    <t xml:space="preserve">Mikropipeta jednokanałowa o zmiennej nastawie 100,0 - 1000 ul </t>
  </si>
  <si>
    <t>Kuweta polistyrenowa 352x252x81 mm (dł. x szer. x wys.)</t>
  </si>
  <si>
    <t>Kuweta polistyrenowa 409x300x42 mm (dł. x szer. x wys.)</t>
  </si>
  <si>
    <t>Kuweta polistyrenowa 201x151x41 mm (dł. x szer. x wys.)</t>
  </si>
  <si>
    <t>Skalpel chirurgiczny brzuszasty 40 mm</t>
  </si>
  <si>
    <t>Pojemnik ze szczelną pokrywą do hodowli bakterii z zastosowaniem generatorów, pojemność 2,5 litra, na 12 płytek  o śr. 90 mm, wysokość 100 mm, szerokość 130 mm, długość 190 mm</t>
  </si>
  <si>
    <t>Ostrza chirurgiczne sterylne, długość 3 cm, opakowanie 100 sztuk</t>
  </si>
  <si>
    <t>Trzonek do ostrzy nr 4</t>
  </si>
  <si>
    <t>Skalpel chirurgiczny brzuszasty 50 mm</t>
  </si>
  <si>
    <t>Statyw polipropylenowy na probówki śr. 20 mm, 190x60 mm</t>
  </si>
  <si>
    <t>Statyw polipropylenowy na probówki śr. 20 mm, 375x65 mm</t>
  </si>
  <si>
    <t>Palnik Bunsena z zaworem odcinającym i z płomieniem pilotującym - gaz ziemny</t>
  </si>
  <si>
    <t>Elastyczny przewód gazowy 10/14 mm (1mb)</t>
  </si>
  <si>
    <t>Opaska zaciskowa 10/16 mm</t>
  </si>
  <si>
    <t>mb</t>
  </si>
  <si>
    <t>Probówka PS 10 ml (16x100 mm), okrągłodenna, z obrzeżem, ze znacznikami, z korkiem i etykietą, jałowa                                                                                                                                                                                           1 opakowanie = 200 sztuk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</si>
  <si>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</si>
  <si>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</si>
  <si>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</si>
  <si>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</si>
  <si>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</si>
  <si>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</si>
  <si>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>Pinceta  anatomiczna 200 mm metalowa</t>
  </si>
  <si>
    <t>Pudełko na 50 sztuk szkiełek mikroskopowych, plastikowe</t>
  </si>
  <si>
    <t>Pudełko na 100 sztuk szkiełek mikroskopowych, plastikowe</t>
  </si>
  <si>
    <t>Zadanie 2. Palnik Bunsena</t>
  </si>
  <si>
    <t>Zadanie 3. Pojemnik do hodowli bakterii</t>
  </si>
  <si>
    <t>Szkiełko mikroskopowe podstawowe, 75x25x1,1 mm, cięte z matowym polem                                                       1 opakowanie = 50 sztuk</t>
  </si>
  <si>
    <t>Końcówka do pipet automatycznych 1000ul niebieska (uniwersalna)                                                                          1 worek = 500 sztuk</t>
  </si>
  <si>
    <t>Końcówki do pipet o poj. 1000-5000ul, bezbarwne w worku, niejałowe                                                                       1 worek = 150 sztuk</t>
  </si>
  <si>
    <t>Końcówki do pipet o poj. 1000-10000ul, bezbarwne w worku, niejałowe                                                                   1 worek = 100 sztuk</t>
  </si>
  <si>
    <t xml:space="preserve">Zadanie 1. Drobny sprzęt laboratoryjny </t>
  </si>
  <si>
    <r>
      <t xml:space="preserve">Butla z niebieską nakrętką GL45 do sterylizacji w temperaturze 140 </t>
    </r>
    <r>
      <rPr>
        <sz val="11"/>
        <color theme="1"/>
        <rFont val="Arial Narrow"/>
        <family val="2"/>
        <charset val="238"/>
      </rPr>
      <t>°</t>
    </r>
    <r>
      <rPr>
        <sz val="9.5"/>
        <color theme="1"/>
        <rFont val="Arial Narrow"/>
        <family val="2"/>
        <charset val="238"/>
      </rPr>
      <t>C 1000 ml</t>
    </r>
    <r>
      <rPr>
        <sz val="11"/>
        <color theme="1"/>
        <rFont val="Arial Narrow"/>
        <family val="2"/>
        <charset val="238"/>
      </rPr>
      <t>, szkło białe</t>
    </r>
  </si>
  <si>
    <r>
      <t>Szkiełko mikroskopowe, podstawowe, 75x25x1,1 mm, szlifowane 90</t>
    </r>
    <r>
      <rPr>
        <sz val="11"/>
        <color theme="1"/>
        <rFont val="Arial Narrow"/>
        <family val="2"/>
        <charset val="238"/>
      </rPr>
      <t>°                                                       
1 opakowanie = 50 sztuk</t>
    </r>
  </si>
  <si>
    <t>Szkiełko mikroskopowe, podstawowe, 75x25x1,1 mm, szlifowane 90° z matowym polem                                
1 opakowanie = 50 sztuk</t>
  </si>
  <si>
    <t>Probówka PP 10 ml (16x100 mm), okrągłodenna z obrzeżem, ze znacznikami                                                    
1 opakowanie = 500 sztuk</t>
  </si>
  <si>
    <t>Szkiełko mikroskopowe podstawowe, 75x25x1,1 mm, cięte                                                                                       
1 opakowanie = 50 sztuk</t>
  </si>
  <si>
    <t>Pojemnik PP 30 ml na kał z czerwoną nakrętką i łopatką zakręcony                                                                        
1 opakowanie = 100 sztuk</t>
  </si>
  <si>
    <t>Pojemnik PP 60 ml na płyny ustrojowe z czerwoną nakrętką, niezakręcony                                                        
 1 opakowanie = 100 sztuk</t>
  </si>
  <si>
    <t xml:space="preserve">Probówka PS 15 ml (17x120 mm) stożkowodenna, skalowana, z żółtą nakrętką z polem do opisu, jałowa, niepirogenna                                                                                                                                                                   
 1 opakowanie = 50 sztuk   </t>
  </si>
  <si>
    <t>Probówka PS 5 ml (12x75 mm) okrągłodenna bez obrzeża, bez znaczników                                                      
1 opakowanie 1000 sztuk</t>
  </si>
  <si>
    <t>Korek polietylenowy karbowany neutralny do probówek 12 mm                                                                           
  1 opakowanie = 500 sztuk</t>
  </si>
  <si>
    <t xml:space="preserve">Paski wskaźnikowe pH 2,0 - 9,0, skalowane co 0,5                                                                                                    
 1 op. = 100 sztuk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</si>
</sst>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.5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9" fontId="3" fillId="2" borderId="4" xfId="2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left"/>
    </xf>
    <xf numFmtId="164" fontId="0" fillId="2" borderId="4" xfId="0" applyNumberFormat="1" applyFont="1" applyFill="1" applyBorder="1" applyAlignment="1">
      <alignment horizontal="center" vertical="center"/>
    </xf>
    <xf numFmtId="9" fontId="0" fillId="2" borderId="4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5" fillId="4" borderId="7" xfId="0" applyFont="1" applyFill="1" applyBorder="1"/>
    <xf numFmtId="0" fontId="5" fillId="0" borderId="0" xfId="0" applyFont="1"/>
    <xf numFmtId="164" fontId="5" fillId="0" borderId="0" xfId="0" applyNumberFormat="1" applyFont="1" applyFill="1" applyBorder="1"/>
    <xf numFmtId="0" fontId="6" fillId="2" borderId="4" xfId="0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164" fontId="6" fillId="2" borderId="4" xfId="1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9" fontId="0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1" fontId="6" fillId="2" borderId="0" xfId="0" applyNumberFormat="1" applyFont="1" applyFill="1" applyBorder="1" applyAlignment="1">
      <alignment horizontal="center" vertical="center" wrapText="1"/>
    </xf>
    <xf numFmtId="164" fontId="6" fillId="2" borderId="0" xfId="1" applyNumberFormat="1" applyFont="1" applyFill="1" applyBorder="1" applyAlignment="1">
      <alignment horizontal="center" vertical="center" wrapText="1"/>
    </xf>
    <xf numFmtId="164" fontId="6" fillId="2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/>
    <xf numFmtId="164" fontId="8" fillId="0" borderId="0" xfId="0" applyNumberFormat="1" applyFont="1"/>
    <xf numFmtId="0" fontId="0" fillId="0" borderId="0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center" vertical="center" wrapText="1"/>
    </xf>
    <xf numFmtId="164" fontId="10" fillId="0" borderId="4" xfId="1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1" fontId="11" fillId="0" borderId="4" xfId="0" applyNumberFormat="1" applyFont="1" applyFill="1" applyBorder="1" applyAlignment="1">
      <alignment horizontal="center" vertical="center" wrapText="1"/>
    </xf>
    <xf numFmtId="164" fontId="11" fillId="0" borderId="4" xfId="1" applyNumberFormat="1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9" fontId="11" fillId="0" borderId="4" xfId="2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 wrapText="1"/>
    </xf>
    <xf numFmtId="1" fontId="12" fillId="0" borderId="4" xfId="0" applyNumberFormat="1" applyFont="1" applyFill="1" applyBorder="1" applyAlignment="1">
      <alignment horizontal="center" vertical="center" wrapText="1"/>
    </xf>
    <xf numFmtId="164" fontId="12" fillId="0" borderId="4" xfId="1" applyNumberFormat="1" applyFont="1" applyFill="1" applyBorder="1" applyAlignment="1">
      <alignment horizontal="center" vertical="center" wrapText="1"/>
    </xf>
    <xf numFmtId="9" fontId="12" fillId="0" borderId="4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1" fontId="11" fillId="0" borderId="4" xfId="0" applyNumberFormat="1" applyFont="1" applyFill="1" applyBorder="1" applyAlignment="1">
      <alignment horizontal="left" vertical="center" wrapText="1"/>
    </xf>
    <xf numFmtId="9" fontId="11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/>
    </xf>
    <xf numFmtId="164" fontId="13" fillId="0" borderId="4" xfId="0" applyNumberFormat="1" applyFont="1" applyBorder="1" applyAlignment="1">
      <alignment horizontal="center" vertical="center"/>
    </xf>
    <xf numFmtId="9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/>
    </xf>
    <xf numFmtId="164" fontId="13" fillId="0" borderId="3" xfId="0" applyNumberFormat="1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164" fontId="11" fillId="0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/>
    </xf>
    <xf numFmtId="0" fontId="13" fillId="0" borderId="4" xfId="0" applyFont="1" applyBorder="1"/>
    <xf numFmtId="0" fontId="13" fillId="0" borderId="4" xfId="0" applyFont="1" applyFill="1" applyBorder="1" applyAlignment="1">
      <alignment horizontal="center" vertical="center"/>
    </xf>
    <xf numFmtId="164" fontId="13" fillId="0" borderId="4" xfId="0" applyNumberFormat="1" applyFont="1" applyFill="1" applyBorder="1" applyAlignment="1">
      <alignment horizontal="center" vertical="center"/>
    </xf>
    <xf numFmtId="9" fontId="13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164" fontId="5" fillId="4" borderId="8" xfId="0" applyNumberFormat="1" applyFont="1" applyFill="1" applyBorder="1" applyAlignment="1">
      <alignment horizontal="center"/>
    </xf>
    <xf numFmtId="164" fontId="5" fillId="4" borderId="9" xfId="0" applyNumberFormat="1" applyFont="1" applyFill="1" applyBorder="1" applyAlignment="1">
      <alignment horizontal="center"/>
    </xf>
    <xf numFmtId="0" fontId="9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7"/>
  <sheetViews>
    <sheetView tabSelected="1" view="pageLayout" topLeftCell="A70" zoomScale="68" zoomScaleNormal="70" zoomScalePageLayoutView="68" workbookViewId="0">
      <selection activeCell="D5" sqref="C5:D5"/>
    </sheetView>
  </sheetViews>
  <sheetFormatPr defaultRowHeight="15" x14ac:dyDescent="0.25"/>
  <cols>
    <col min="1" max="1" width="4.28515625" customWidth="1"/>
    <col min="2" max="2" width="8" customWidth="1"/>
    <col min="3" max="3" width="82.5703125" customWidth="1"/>
    <col min="5" max="5" width="22.28515625" customWidth="1"/>
    <col min="6" max="6" width="20.28515625" customWidth="1"/>
    <col min="7" max="7" width="19.140625" customWidth="1"/>
    <col min="8" max="8" width="18.7109375" customWidth="1"/>
    <col min="9" max="9" width="15.85546875" customWidth="1"/>
    <col min="10" max="10" width="18.28515625" customWidth="1"/>
    <col min="11" max="11" width="20.7109375" customWidth="1"/>
    <col min="12" max="12" width="18.140625" customWidth="1"/>
    <col min="13" max="13" width="19.140625" customWidth="1"/>
    <col min="14" max="14" width="13.42578125" customWidth="1"/>
  </cols>
  <sheetData>
    <row r="1" spans="2:16" ht="36.75" customHeight="1" x14ac:dyDescent="0.25">
      <c r="B1" s="73" t="s">
        <v>82</v>
      </c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2:16" ht="54" customHeight="1" x14ac:dyDescent="0.25">
      <c r="B2" s="31" t="s">
        <v>0</v>
      </c>
      <c r="C2" s="31" t="s">
        <v>1</v>
      </c>
      <c r="D2" s="31" t="s">
        <v>2</v>
      </c>
      <c r="E2" s="32" t="s">
        <v>3</v>
      </c>
      <c r="F2" s="32" t="s">
        <v>43</v>
      </c>
      <c r="G2" s="33" t="s">
        <v>6</v>
      </c>
      <c r="H2" s="33" t="s">
        <v>7</v>
      </c>
      <c r="I2" s="34" t="s">
        <v>8</v>
      </c>
      <c r="J2" s="34" t="s">
        <v>9</v>
      </c>
      <c r="K2" s="34" t="s">
        <v>10</v>
      </c>
      <c r="L2" s="34" t="s">
        <v>11</v>
      </c>
    </row>
    <row r="3" spans="2:16" ht="34.5" customHeight="1" x14ac:dyDescent="0.25">
      <c r="B3" s="35">
        <v>1</v>
      </c>
      <c r="C3" s="36" t="s">
        <v>13</v>
      </c>
      <c r="D3" s="37" t="s">
        <v>5</v>
      </c>
      <c r="E3" s="38">
        <v>2</v>
      </c>
      <c r="F3" s="38"/>
      <c r="G3" s="39"/>
      <c r="H3" s="39">
        <f>E3*G3</f>
        <v>0</v>
      </c>
      <c r="I3" s="40">
        <f>G3+J3*G3</f>
        <v>0</v>
      </c>
      <c r="J3" s="41"/>
      <c r="K3" s="40">
        <f>E3*I3</f>
        <v>0</v>
      </c>
      <c r="L3" s="34"/>
    </row>
    <row r="4" spans="2:16" ht="49.5" customHeight="1" x14ac:dyDescent="0.25">
      <c r="B4" s="35">
        <v>2</v>
      </c>
      <c r="C4" s="36" t="s">
        <v>84</v>
      </c>
      <c r="D4" s="37" t="s">
        <v>4</v>
      </c>
      <c r="E4" s="38">
        <v>80</v>
      </c>
      <c r="F4" s="38"/>
      <c r="G4" s="39"/>
      <c r="H4" s="39">
        <f t="shared" ref="H4:H67" si="0">E4*G4</f>
        <v>0</v>
      </c>
      <c r="I4" s="40">
        <f t="shared" ref="I4:I67" si="1">G4+J4*G4</f>
        <v>0</v>
      </c>
      <c r="J4" s="41"/>
      <c r="K4" s="40">
        <f t="shared" ref="K4:K67" si="2">E4*I4</f>
        <v>0</v>
      </c>
      <c r="L4" s="34"/>
      <c r="P4" t="s">
        <v>44</v>
      </c>
    </row>
    <row r="5" spans="2:16" ht="42.75" customHeight="1" x14ac:dyDescent="0.25">
      <c r="B5" s="35">
        <v>3</v>
      </c>
      <c r="C5" s="36" t="s">
        <v>85</v>
      </c>
      <c r="D5" s="37" t="s">
        <v>4</v>
      </c>
      <c r="E5" s="38">
        <v>5</v>
      </c>
      <c r="F5" s="38"/>
      <c r="G5" s="39"/>
      <c r="H5" s="39">
        <f t="shared" si="0"/>
        <v>0</v>
      </c>
      <c r="I5" s="40">
        <f t="shared" si="1"/>
        <v>0</v>
      </c>
      <c r="J5" s="41"/>
      <c r="K5" s="40">
        <f t="shared" si="2"/>
        <v>0</v>
      </c>
      <c r="L5" s="34"/>
    </row>
    <row r="6" spans="2:16" ht="33" customHeight="1" x14ac:dyDescent="0.25">
      <c r="B6" s="35">
        <v>4</v>
      </c>
      <c r="C6" s="36" t="s">
        <v>14</v>
      </c>
      <c r="D6" s="37" t="s">
        <v>5</v>
      </c>
      <c r="E6" s="38">
        <v>15</v>
      </c>
      <c r="F6" s="38"/>
      <c r="G6" s="39"/>
      <c r="H6" s="39">
        <f t="shared" si="0"/>
        <v>0</v>
      </c>
      <c r="I6" s="40">
        <f t="shared" si="1"/>
        <v>0</v>
      </c>
      <c r="J6" s="41"/>
      <c r="K6" s="40">
        <f t="shared" si="2"/>
        <v>0</v>
      </c>
      <c r="L6" s="34"/>
    </row>
    <row r="7" spans="2:16" ht="39.75" customHeight="1" x14ac:dyDescent="0.25">
      <c r="B7" s="35">
        <v>5</v>
      </c>
      <c r="C7" s="36" t="s">
        <v>47</v>
      </c>
      <c r="D7" s="37" t="s">
        <v>5</v>
      </c>
      <c r="E7" s="38">
        <v>2</v>
      </c>
      <c r="F7" s="38"/>
      <c r="G7" s="39"/>
      <c r="H7" s="39">
        <f t="shared" si="0"/>
        <v>0</v>
      </c>
      <c r="I7" s="40">
        <f t="shared" si="1"/>
        <v>0</v>
      </c>
      <c r="J7" s="41"/>
      <c r="K7" s="40">
        <f t="shared" si="2"/>
        <v>0</v>
      </c>
      <c r="L7" s="34"/>
    </row>
    <row r="8" spans="2:16" ht="36" customHeight="1" x14ac:dyDescent="0.25">
      <c r="B8" s="35">
        <v>6</v>
      </c>
      <c r="C8" s="42" t="s">
        <v>86</v>
      </c>
      <c r="D8" s="37" t="s">
        <v>4</v>
      </c>
      <c r="E8" s="38">
        <v>20</v>
      </c>
      <c r="F8" s="38"/>
      <c r="G8" s="39"/>
      <c r="H8" s="39">
        <f t="shared" si="0"/>
        <v>0</v>
      </c>
      <c r="I8" s="40">
        <f t="shared" si="1"/>
        <v>0</v>
      </c>
      <c r="J8" s="41"/>
      <c r="K8" s="40">
        <f t="shared" si="2"/>
        <v>0</v>
      </c>
      <c r="L8" s="34"/>
    </row>
    <row r="9" spans="2:16" ht="47.25" customHeight="1" x14ac:dyDescent="0.25">
      <c r="B9" s="35">
        <v>7</v>
      </c>
      <c r="C9" s="42" t="s">
        <v>66</v>
      </c>
      <c r="D9" s="37" t="s">
        <v>4</v>
      </c>
      <c r="E9" s="38">
        <v>20</v>
      </c>
      <c r="F9" s="38"/>
      <c r="G9" s="39"/>
      <c r="H9" s="39">
        <f t="shared" si="0"/>
        <v>0</v>
      </c>
      <c r="I9" s="40">
        <f t="shared" si="1"/>
        <v>0</v>
      </c>
      <c r="J9" s="41"/>
      <c r="K9" s="40">
        <f t="shared" si="2"/>
        <v>0</v>
      </c>
      <c r="L9" s="34"/>
    </row>
    <row r="10" spans="2:16" ht="36" customHeight="1" x14ac:dyDescent="0.25">
      <c r="B10" s="35">
        <v>8</v>
      </c>
      <c r="C10" s="36" t="s">
        <v>87</v>
      </c>
      <c r="D10" s="37" t="s">
        <v>4</v>
      </c>
      <c r="E10" s="38">
        <v>10</v>
      </c>
      <c r="F10" s="38"/>
      <c r="G10" s="39"/>
      <c r="H10" s="39">
        <f t="shared" si="0"/>
        <v>0</v>
      </c>
      <c r="I10" s="40">
        <f t="shared" si="1"/>
        <v>0</v>
      </c>
      <c r="J10" s="41"/>
      <c r="K10" s="40">
        <f t="shared" si="2"/>
        <v>0</v>
      </c>
      <c r="L10" s="34"/>
    </row>
    <row r="11" spans="2:16" ht="32.25" customHeight="1" x14ac:dyDescent="0.25">
      <c r="B11" s="35">
        <v>9</v>
      </c>
      <c r="C11" s="36" t="s">
        <v>78</v>
      </c>
      <c r="D11" s="37" t="s">
        <v>4</v>
      </c>
      <c r="E11" s="38">
        <v>10</v>
      </c>
      <c r="F11" s="38"/>
      <c r="G11" s="39"/>
      <c r="H11" s="39">
        <f t="shared" si="0"/>
        <v>0</v>
      </c>
      <c r="I11" s="40">
        <f t="shared" si="1"/>
        <v>0</v>
      </c>
      <c r="J11" s="41"/>
      <c r="K11" s="40">
        <f t="shared" si="2"/>
        <v>0</v>
      </c>
      <c r="L11" s="34"/>
    </row>
    <row r="12" spans="2:16" ht="39.75" customHeight="1" x14ac:dyDescent="0.25">
      <c r="B12" s="35">
        <v>10</v>
      </c>
      <c r="C12" s="36" t="s">
        <v>67</v>
      </c>
      <c r="D12" s="37" t="s">
        <v>4</v>
      </c>
      <c r="E12" s="38">
        <v>20</v>
      </c>
      <c r="F12" s="38"/>
      <c r="G12" s="39"/>
      <c r="H12" s="39">
        <f t="shared" si="0"/>
        <v>0</v>
      </c>
      <c r="I12" s="40">
        <f t="shared" si="1"/>
        <v>0</v>
      </c>
      <c r="J12" s="41"/>
      <c r="K12" s="40">
        <f t="shared" si="2"/>
        <v>0</v>
      </c>
      <c r="L12" s="34"/>
    </row>
    <row r="13" spans="2:16" ht="27" customHeight="1" x14ac:dyDescent="0.25">
      <c r="B13" s="35">
        <v>11</v>
      </c>
      <c r="C13" s="36" t="s">
        <v>15</v>
      </c>
      <c r="D13" s="37" t="s">
        <v>5</v>
      </c>
      <c r="E13" s="38">
        <v>2</v>
      </c>
      <c r="F13" s="38"/>
      <c r="G13" s="39"/>
      <c r="H13" s="39">
        <f t="shared" si="0"/>
        <v>0</v>
      </c>
      <c r="I13" s="40">
        <f t="shared" si="1"/>
        <v>0</v>
      </c>
      <c r="J13" s="41"/>
      <c r="K13" s="40">
        <f t="shared" si="2"/>
        <v>0</v>
      </c>
      <c r="L13" s="34"/>
    </row>
    <row r="14" spans="2:16" ht="21" customHeight="1" x14ac:dyDescent="0.25">
      <c r="B14" s="35">
        <v>12</v>
      </c>
      <c r="C14" s="36" t="s">
        <v>16</v>
      </c>
      <c r="D14" s="37" t="s">
        <v>5</v>
      </c>
      <c r="E14" s="38">
        <v>2</v>
      </c>
      <c r="F14" s="38"/>
      <c r="G14" s="39"/>
      <c r="H14" s="39">
        <f t="shared" si="0"/>
        <v>0</v>
      </c>
      <c r="I14" s="40">
        <f t="shared" si="1"/>
        <v>0</v>
      </c>
      <c r="J14" s="41"/>
      <c r="K14" s="40">
        <f t="shared" si="2"/>
        <v>0</v>
      </c>
      <c r="L14" s="34"/>
    </row>
    <row r="15" spans="2:16" ht="24.75" customHeight="1" x14ac:dyDescent="0.25">
      <c r="B15" s="35">
        <v>13</v>
      </c>
      <c r="C15" s="36" t="s">
        <v>17</v>
      </c>
      <c r="D15" s="37" t="s">
        <v>5</v>
      </c>
      <c r="E15" s="38">
        <v>2</v>
      </c>
      <c r="F15" s="38"/>
      <c r="G15" s="39"/>
      <c r="H15" s="39">
        <f t="shared" si="0"/>
        <v>0</v>
      </c>
      <c r="I15" s="40">
        <f t="shared" si="1"/>
        <v>0</v>
      </c>
      <c r="J15" s="41"/>
      <c r="K15" s="40">
        <f t="shared" si="2"/>
        <v>0</v>
      </c>
      <c r="L15" s="34"/>
    </row>
    <row r="16" spans="2:16" ht="24.75" customHeight="1" x14ac:dyDescent="0.25">
      <c r="B16" s="35">
        <v>14</v>
      </c>
      <c r="C16" s="36" t="s">
        <v>48</v>
      </c>
      <c r="D16" s="37" t="s">
        <v>5</v>
      </c>
      <c r="E16" s="38">
        <v>2</v>
      </c>
      <c r="F16" s="38"/>
      <c r="G16" s="39"/>
      <c r="H16" s="39">
        <f t="shared" si="0"/>
        <v>0</v>
      </c>
      <c r="I16" s="40">
        <f t="shared" si="1"/>
        <v>0</v>
      </c>
      <c r="J16" s="41"/>
      <c r="K16" s="40">
        <f t="shared" si="2"/>
        <v>0</v>
      </c>
      <c r="L16" s="34"/>
    </row>
    <row r="17" spans="2:12" ht="22.5" customHeight="1" x14ac:dyDescent="0.25">
      <c r="B17" s="35">
        <v>15</v>
      </c>
      <c r="C17" s="36" t="s">
        <v>18</v>
      </c>
      <c r="D17" s="37" t="s">
        <v>5</v>
      </c>
      <c r="E17" s="38">
        <v>2</v>
      </c>
      <c r="F17" s="38"/>
      <c r="G17" s="39"/>
      <c r="H17" s="39">
        <f t="shared" si="0"/>
        <v>0</v>
      </c>
      <c r="I17" s="40">
        <f t="shared" si="1"/>
        <v>0</v>
      </c>
      <c r="J17" s="41"/>
      <c r="K17" s="40">
        <f t="shared" si="2"/>
        <v>0</v>
      </c>
      <c r="L17" s="34"/>
    </row>
    <row r="18" spans="2:12" ht="24" customHeight="1" x14ac:dyDescent="0.25">
      <c r="B18" s="35">
        <v>16</v>
      </c>
      <c r="C18" s="36" t="s">
        <v>19</v>
      </c>
      <c r="D18" s="37" t="s">
        <v>5</v>
      </c>
      <c r="E18" s="43">
        <v>2</v>
      </c>
      <c r="F18" s="43"/>
      <c r="G18" s="44"/>
      <c r="H18" s="39">
        <f t="shared" si="0"/>
        <v>0</v>
      </c>
      <c r="I18" s="40">
        <f t="shared" si="1"/>
        <v>0</v>
      </c>
      <c r="J18" s="45"/>
      <c r="K18" s="40">
        <f t="shared" si="2"/>
        <v>0</v>
      </c>
      <c r="L18" s="34"/>
    </row>
    <row r="19" spans="2:12" ht="26.25" customHeight="1" x14ac:dyDescent="0.25">
      <c r="B19" s="35">
        <v>17</v>
      </c>
      <c r="C19" s="36" t="s">
        <v>20</v>
      </c>
      <c r="D19" s="37" t="s">
        <v>5</v>
      </c>
      <c r="E19" s="43">
        <v>1</v>
      </c>
      <c r="F19" s="43"/>
      <c r="G19" s="44"/>
      <c r="H19" s="39">
        <f t="shared" si="0"/>
        <v>0</v>
      </c>
      <c r="I19" s="40">
        <f t="shared" si="1"/>
        <v>0</v>
      </c>
      <c r="J19" s="45"/>
      <c r="K19" s="40">
        <f t="shared" si="2"/>
        <v>0</v>
      </c>
      <c r="L19" s="34"/>
    </row>
    <row r="20" spans="2:12" ht="36.75" customHeight="1" x14ac:dyDescent="0.25">
      <c r="B20" s="35">
        <v>18</v>
      </c>
      <c r="C20" s="36" t="s">
        <v>83</v>
      </c>
      <c r="D20" s="37" t="s">
        <v>5</v>
      </c>
      <c r="E20" s="43">
        <v>6</v>
      </c>
      <c r="F20" s="43"/>
      <c r="G20" s="44"/>
      <c r="H20" s="39">
        <f t="shared" si="0"/>
        <v>0</v>
      </c>
      <c r="I20" s="40">
        <f t="shared" si="1"/>
        <v>0</v>
      </c>
      <c r="J20" s="45"/>
      <c r="K20" s="40">
        <f t="shared" si="2"/>
        <v>0</v>
      </c>
      <c r="L20" s="34"/>
    </row>
    <row r="21" spans="2:12" ht="28.5" customHeight="1" x14ac:dyDescent="0.25">
      <c r="B21" s="35">
        <v>19</v>
      </c>
      <c r="C21" s="36" t="s">
        <v>21</v>
      </c>
      <c r="D21" s="37" t="s">
        <v>5</v>
      </c>
      <c r="E21" s="43">
        <v>2</v>
      </c>
      <c r="F21" s="43"/>
      <c r="G21" s="44"/>
      <c r="H21" s="39">
        <f t="shared" si="0"/>
        <v>0</v>
      </c>
      <c r="I21" s="40">
        <f t="shared" si="1"/>
        <v>0</v>
      </c>
      <c r="J21" s="45"/>
      <c r="K21" s="40">
        <f t="shared" si="2"/>
        <v>0</v>
      </c>
      <c r="L21" s="34"/>
    </row>
    <row r="22" spans="2:12" ht="28.5" customHeight="1" x14ac:dyDescent="0.25">
      <c r="B22" s="35">
        <v>20</v>
      </c>
      <c r="C22" s="36" t="s">
        <v>73</v>
      </c>
      <c r="D22" s="46" t="s">
        <v>5</v>
      </c>
      <c r="E22" s="43">
        <v>1</v>
      </c>
      <c r="F22" s="43"/>
      <c r="G22" s="44"/>
      <c r="H22" s="39">
        <f t="shared" si="0"/>
        <v>0</v>
      </c>
      <c r="I22" s="40">
        <f t="shared" si="1"/>
        <v>0</v>
      </c>
      <c r="J22" s="45"/>
      <c r="K22" s="40">
        <f t="shared" si="2"/>
        <v>0</v>
      </c>
      <c r="L22" s="34"/>
    </row>
    <row r="23" spans="2:12" ht="28.5" customHeight="1" x14ac:dyDescent="0.25">
      <c r="B23" s="35">
        <v>21</v>
      </c>
      <c r="C23" s="36" t="s">
        <v>22</v>
      </c>
      <c r="D23" s="37" t="s">
        <v>5</v>
      </c>
      <c r="E23" s="43">
        <v>2</v>
      </c>
      <c r="F23" s="43"/>
      <c r="G23" s="44"/>
      <c r="H23" s="39">
        <f t="shared" si="0"/>
        <v>0</v>
      </c>
      <c r="I23" s="40">
        <f t="shared" si="1"/>
        <v>0</v>
      </c>
      <c r="J23" s="45"/>
      <c r="K23" s="40">
        <f t="shared" si="2"/>
        <v>0</v>
      </c>
      <c r="L23" s="34"/>
    </row>
    <row r="24" spans="2:12" ht="30.75" customHeight="1" x14ac:dyDescent="0.25">
      <c r="B24" s="35">
        <v>22</v>
      </c>
      <c r="C24" s="36" t="s">
        <v>88</v>
      </c>
      <c r="D24" s="37" t="s">
        <v>4</v>
      </c>
      <c r="E24" s="43">
        <v>17</v>
      </c>
      <c r="F24" s="43"/>
      <c r="G24" s="44"/>
      <c r="H24" s="39">
        <f t="shared" si="0"/>
        <v>0</v>
      </c>
      <c r="I24" s="40">
        <f t="shared" si="1"/>
        <v>0</v>
      </c>
      <c r="J24" s="45"/>
      <c r="K24" s="40">
        <f t="shared" si="2"/>
        <v>0</v>
      </c>
      <c r="L24" s="34"/>
    </row>
    <row r="25" spans="2:12" ht="54.75" customHeight="1" x14ac:dyDescent="0.25">
      <c r="B25" s="35">
        <v>23</v>
      </c>
      <c r="C25" s="47" t="s">
        <v>68</v>
      </c>
      <c r="D25" s="37" t="s">
        <v>4</v>
      </c>
      <c r="E25" s="38">
        <v>4</v>
      </c>
      <c r="F25" s="48"/>
      <c r="G25" s="39"/>
      <c r="H25" s="39">
        <f t="shared" si="0"/>
        <v>0</v>
      </c>
      <c r="I25" s="40">
        <f t="shared" si="1"/>
        <v>0</v>
      </c>
      <c r="J25" s="49"/>
      <c r="K25" s="40">
        <f t="shared" si="2"/>
        <v>0</v>
      </c>
      <c r="L25" s="40"/>
    </row>
    <row r="26" spans="2:12" ht="46.5" customHeight="1" x14ac:dyDescent="0.25">
      <c r="B26" s="35">
        <v>24</v>
      </c>
      <c r="C26" s="47" t="s">
        <v>69</v>
      </c>
      <c r="D26" s="37" t="s">
        <v>4</v>
      </c>
      <c r="E26" s="38">
        <v>3</v>
      </c>
      <c r="F26" s="48"/>
      <c r="G26" s="39"/>
      <c r="H26" s="39">
        <f t="shared" si="0"/>
        <v>0</v>
      </c>
      <c r="I26" s="40">
        <f t="shared" si="1"/>
        <v>0</v>
      </c>
      <c r="J26" s="49"/>
      <c r="K26" s="40">
        <f t="shared" si="2"/>
        <v>0</v>
      </c>
      <c r="L26" s="40"/>
    </row>
    <row r="27" spans="2:12" ht="45.75" customHeight="1" x14ac:dyDescent="0.25">
      <c r="B27" s="35">
        <v>25</v>
      </c>
      <c r="C27" s="47" t="s">
        <v>89</v>
      </c>
      <c r="D27" s="37" t="s">
        <v>4</v>
      </c>
      <c r="E27" s="38">
        <v>3</v>
      </c>
      <c r="F27" s="48"/>
      <c r="G27" s="39"/>
      <c r="H27" s="39">
        <f t="shared" si="0"/>
        <v>0</v>
      </c>
      <c r="I27" s="40">
        <f t="shared" si="1"/>
        <v>0</v>
      </c>
      <c r="J27" s="49"/>
      <c r="K27" s="40">
        <f t="shared" si="2"/>
        <v>0</v>
      </c>
      <c r="L27" s="40"/>
    </row>
    <row r="28" spans="2:12" ht="49.5" customHeight="1" x14ac:dyDescent="0.25">
      <c r="B28" s="35">
        <v>26</v>
      </c>
      <c r="C28" s="47" t="s">
        <v>90</v>
      </c>
      <c r="D28" s="37" t="s">
        <v>4</v>
      </c>
      <c r="E28" s="38">
        <v>10</v>
      </c>
      <c r="F28" s="48"/>
      <c r="G28" s="39"/>
      <c r="H28" s="39">
        <f t="shared" si="0"/>
        <v>0</v>
      </c>
      <c r="I28" s="40">
        <f t="shared" si="1"/>
        <v>0</v>
      </c>
      <c r="J28" s="49"/>
      <c r="K28" s="40">
        <f t="shared" si="2"/>
        <v>0</v>
      </c>
      <c r="L28" s="40"/>
    </row>
    <row r="29" spans="2:12" ht="36.75" customHeight="1" x14ac:dyDescent="0.25">
      <c r="B29" s="35">
        <v>27</v>
      </c>
      <c r="C29" s="47" t="s">
        <v>91</v>
      </c>
      <c r="D29" s="37" t="s">
        <v>4</v>
      </c>
      <c r="E29" s="38">
        <v>30</v>
      </c>
      <c r="F29" s="48"/>
      <c r="G29" s="39"/>
      <c r="H29" s="39">
        <f t="shared" si="0"/>
        <v>0</v>
      </c>
      <c r="I29" s="40">
        <f t="shared" si="1"/>
        <v>0</v>
      </c>
      <c r="J29" s="49"/>
      <c r="K29" s="40">
        <f t="shared" si="2"/>
        <v>0</v>
      </c>
      <c r="L29" s="40"/>
    </row>
    <row r="30" spans="2:12" ht="35.25" customHeight="1" x14ac:dyDescent="0.25">
      <c r="B30" s="35">
        <v>28</v>
      </c>
      <c r="C30" s="47" t="s">
        <v>92</v>
      </c>
      <c r="D30" s="37" t="s">
        <v>4</v>
      </c>
      <c r="E30" s="38">
        <v>60</v>
      </c>
      <c r="F30" s="48"/>
      <c r="G30" s="39"/>
      <c r="H30" s="39">
        <f t="shared" si="0"/>
        <v>0</v>
      </c>
      <c r="I30" s="40">
        <f t="shared" si="1"/>
        <v>0</v>
      </c>
      <c r="J30" s="49"/>
      <c r="K30" s="40">
        <f t="shared" si="2"/>
        <v>0</v>
      </c>
      <c r="L30" s="40"/>
    </row>
    <row r="31" spans="2:12" ht="30" customHeight="1" x14ac:dyDescent="0.25">
      <c r="B31" s="35">
        <v>30</v>
      </c>
      <c r="C31" s="47" t="s">
        <v>74</v>
      </c>
      <c r="D31" s="37" t="s">
        <v>5</v>
      </c>
      <c r="E31" s="38">
        <v>4</v>
      </c>
      <c r="F31" s="48"/>
      <c r="G31" s="39"/>
      <c r="H31" s="39">
        <f t="shared" si="0"/>
        <v>0</v>
      </c>
      <c r="I31" s="40">
        <f t="shared" si="1"/>
        <v>0</v>
      </c>
      <c r="J31" s="49"/>
      <c r="K31" s="40">
        <f t="shared" si="2"/>
        <v>0</v>
      </c>
      <c r="L31" s="40"/>
    </row>
    <row r="32" spans="2:12" ht="37.5" customHeight="1" x14ac:dyDescent="0.25">
      <c r="B32" s="35">
        <v>31</v>
      </c>
      <c r="C32" s="47" t="s">
        <v>75</v>
      </c>
      <c r="D32" s="37" t="s">
        <v>5</v>
      </c>
      <c r="E32" s="38">
        <v>4</v>
      </c>
      <c r="F32" s="48"/>
      <c r="G32" s="39"/>
      <c r="H32" s="39">
        <f t="shared" si="0"/>
        <v>0</v>
      </c>
      <c r="I32" s="40">
        <f t="shared" si="1"/>
        <v>0</v>
      </c>
      <c r="J32" s="49"/>
      <c r="K32" s="40">
        <f t="shared" si="2"/>
        <v>0</v>
      </c>
      <c r="L32" s="40"/>
    </row>
    <row r="33" spans="2:12" ht="26.25" customHeight="1" x14ac:dyDescent="0.25">
      <c r="B33" s="35">
        <v>32</v>
      </c>
      <c r="C33" s="47" t="s">
        <v>23</v>
      </c>
      <c r="D33" s="37" t="s">
        <v>5</v>
      </c>
      <c r="E33" s="38">
        <v>2</v>
      </c>
      <c r="F33" s="48"/>
      <c r="G33" s="39"/>
      <c r="H33" s="39">
        <f t="shared" si="0"/>
        <v>0</v>
      </c>
      <c r="I33" s="40">
        <f t="shared" si="1"/>
        <v>0</v>
      </c>
      <c r="J33" s="49"/>
      <c r="K33" s="40">
        <f t="shared" si="2"/>
        <v>0</v>
      </c>
      <c r="L33" s="40"/>
    </row>
    <row r="34" spans="2:12" ht="24.75" customHeight="1" x14ac:dyDescent="0.25">
      <c r="B34" s="35">
        <v>33</v>
      </c>
      <c r="C34" s="47" t="s">
        <v>24</v>
      </c>
      <c r="D34" s="37" t="s">
        <v>5</v>
      </c>
      <c r="E34" s="38">
        <v>2</v>
      </c>
      <c r="F34" s="48"/>
      <c r="G34" s="39"/>
      <c r="H34" s="39">
        <f t="shared" si="0"/>
        <v>0</v>
      </c>
      <c r="I34" s="40">
        <f t="shared" si="1"/>
        <v>0</v>
      </c>
      <c r="J34" s="49"/>
      <c r="K34" s="40">
        <f t="shared" si="2"/>
        <v>0</v>
      </c>
      <c r="L34" s="40"/>
    </row>
    <row r="35" spans="2:12" ht="21" customHeight="1" x14ac:dyDescent="0.25">
      <c r="B35" s="35">
        <v>34</v>
      </c>
      <c r="C35" s="47" t="s">
        <v>25</v>
      </c>
      <c r="D35" s="37" t="s">
        <v>5</v>
      </c>
      <c r="E35" s="38">
        <v>1</v>
      </c>
      <c r="F35" s="48"/>
      <c r="G35" s="39"/>
      <c r="H35" s="39">
        <f t="shared" si="0"/>
        <v>0</v>
      </c>
      <c r="I35" s="40">
        <f t="shared" si="1"/>
        <v>0</v>
      </c>
      <c r="J35" s="49"/>
      <c r="K35" s="40">
        <f t="shared" si="2"/>
        <v>0</v>
      </c>
      <c r="L35" s="40"/>
    </row>
    <row r="36" spans="2:12" ht="21.75" customHeight="1" x14ac:dyDescent="0.25">
      <c r="B36" s="35">
        <v>35</v>
      </c>
      <c r="C36" s="47" t="s">
        <v>26</v>
      </c>
      <c r="D36" s="37" t="s">
        <v>5</v>
      </c>
      <c r="E36" s="38">
        <v>1</v>
      </c>
      <c r="F36" s="48"/>
      <c r="G36" s="39"/>
      <c r="H36" s="39">
        <f t="shared" si="0"/>
        <v>0</v>
      </c>
      <c r="I36" s="40">
        <f t="shared" si="1"/>
        <v>0</v>
      </c>
      <c r="J36" s="49"/>
      <c r="K36" s="40">
        <f t="shared" si="2"/>
        <v>0</v>
      </c>
      <c r="L36" s="40"/>
    </row>
    <row r="37" spans="2:12" ht="21" customHeight="1" x14ac:dyDescent="0.25">
      <c r="B37" s="35">
        <v>36</v>
      </c>
      <c r="C37" s="47" t="s">
        <v>27</v>
      </c>
      <c r="D37" s="37" t="s">
        <v>5</v>
      </c>
      <c r="E37" s="38">
        <v>5</v>
      </c>
      <c r="F37" s="48"/>
      <c r="G37" s="39"/>
      <c r="H37" s="39">
        <f t="shared" si="0"/>
        <v>0</v>
      </c>
      <c r="I37" s="40">
        <f t="shared" si="1"/>
        <v>0</v>
      </c>
      <c r="J37" s="49"/>
      <c r="K37" s="40">
        <f t="shared" si="2"/>
        <v>0</v>
      </c>
      <c r="L37" s="40"/>
    </row>
    <row r="38" spans="2:12" ht="25.5" customHeight="1" x14ac:dyDescent="0.25">
      <c r="B38" s="35">
        <v>37</v>
      </c>
      <c r="C38" s="47" t="s">
        <v>28</v>
      </c>
      <c r="D38" s="37" t="s">
        <v>5</v>
      </c>
      <c r="E38" s="38">
        <v>5</v>
      </c>
      <c r="F38" s="48"/>
      <c r="G38" s="39"/>
      <c r="H38" s="39">
        <f t="shared" si="0"/>
        <v>0</v>
      </c>
      <c r="I38" s="40">
        <f t="shared" si="1"/>
        <v>0</v>
      </c>
      <c r="J38" s="49"/>
      <c r="K38" s="40">
        <f t="shared" si="2"/>
        <v>0</v>
      </c>
      <c r="L38" s="40"/>
    </row>
    <row r="39" spans="2:12" ht="35.25" customHeight="1" x14ac:dyDescent="0.25">
      <c r="B39" s="35">
        <v>38</v>
      </c>
      <c r="C39" s="47" t="s">
        <v>70</v>
      </c>
      <c r="D39" s="37" t="s">
        <v>4</v>
      </c>
      <c r="E39" s="38">
        <v>24</v>
      </c>
      <c r="F39" s="48"/>
      <c r="G39" s="39"/>
      <c r="H39" s="39">
        <f t="shared" si="0"/>
        <v>0</v>
      </c>
      <c r="I39" s="40">
        <f t="shared" si="1"/>
        <v>0</v>
      </c>
      <c r="J39" s="49"/>
      <c r="K39" s="40">
        <f t="shared" si="2"/>
        <v>0</v>
      </c>
      <c r="L39" s="40"/>
    </row>
    <row r="40" spans="2:12" ht="34.5" customHeight="1" x14ac:dyDescent="0.25">
      <c r="B40" s="35">
        <v>39</v>
      </c>
      <c r="C40" s="47" t="s">
        <v>79</v>
      </c>
      <c r="D40" s="37" t="s">
        <v>4</v>
      </c>
      <c r="E40" s="38">
        <v>20</v>
      </c>
      <c r="F40" s="48"/>
      <c r="G40" s="39"/>
      <c r="H40" s="39">
        <f t="shared" si="0"/>
        <v>0</v>
      </c>
      <c r="I40" s="40">
        <f t="shared" si="1"/>
        <v>0</v>
      </c>
      <c r="J40" s="49"/>
      <c r="K40" s="40">
        <f t="shared" si="2"/>
        <v>0</v>
      </c>
      <c r="L40" s="40"/>
    </row>
    <row r="41" spans="2:12" ht="42.75" customHeight="1" x14ac:dyDescent="0.25">
      <c r="B41" s="35">
        <v>40</v>
      </c>
      <c r="C41" s="47" t="s">
        <v>80</v>
      </c>
      <c r="D41" s="37" t="s">
        <v>4</v>
      </c>
      <c r="E41" s="38">
        <v>20</v>
      </c>
      <c r="F41" s="48"/>
      <c r="G41" s="39"/>
      <c r="H41" s="39">
        <f t="shared" si="0"/>
        <v>0</v>
      </c>
      <c r="I41" s="40">
        <f t="shared" si="1"/>
        <v>0</v>
      </c>
      <c r="J41" s="49"/>
      <c r="K41" s="40">
        <f t="shared" si="2"/>
        <v>0</v>
      </c>
      <c r="L41" s="40"/>
    </row>
    <row r="42" spans="2:12" ht="38.25" customHeight="1" x14ac:dyDescent="0.25">
      <c r="B42" s="35">
        <v>41</v>
      </c>
      <c r="C42" s="47" t="s">
        <v>81</v>
      </c>
      <c r="D42" s="37" t="s">
        <v>4</v>
      </c>
      <c r="E42" s="38">
        <v>2</v>
      </c>
      <c r="F42" s="48"/>
      <c r="G42" s="39"/>
      <c r="H42" s="39">
        <f t="shared" si="0"/>
        <v>0</v>
      </c>
      <c r="I42" s="40">
        <f t="shared" si="1"/>
        <v>0</v>
      </c>
      <c r="J42" s="49"/>
      <c r="K42" s="40">
        <f t="shared" si="2"/>
        <v>0</v>
      </c>
      <c r="L42" s="40"/>
    </row>
    <row r="43" spans="2:12" ht="21.75" customHeight="1" x14ac:dyDescent="0.25">
      <c r="B43" s="35">
        <v>42</v>
      </c>
      <c r="C43" s="47" t="s">
        <v>29</v>
      </c>
      <c r="D43" s="37" t="s">
        <v>5</v>
      </c>
      <c r="E43" s="38">
        <v>1</v>
      </c>
      <c r="F43" s="48"/>
      <c r="G43" s="39"/>
      <c r="H43" s="39">
        <f t="shared" si="0"/>
        <v>0</v>
      </c>
      <c r="I43" s="40">
        <f t="shared" si="1"/>
        <v>0</v>
      </c>
      <c r="J43" s="49"/>
      <c r="K43" s="40">
        <f t="shared" si="2"/>
        <v>0</v>
      </c>
      <c r="L43" s="40"/>
    </row>
    <row r="44" spans="2:12" ht="24" customHeight="1" x14ac:dyDescent="0.3">
      <c r="B44" s="35">
        <v>43</v>
      </c>
      <c r="C44" s="50" t="s">
        <v>30</v>
      </c>
      <c r="D44" s="37" t="s">
        <v>5</v>
      </c>
      <c r="E44" s="51">
        <v>1</v>
      </c>
      <c r="F44" s="52"/>
      <c r="G44" s="53"/>
      <c r="H44" s="39">
        <f t="shared" si="0"/>
        <v>0</v>
      </c>
      <c r="I44" s="40">
        <f t="shared" si="1"/>
        <v>0</v>
      </c>
      <c r="J44" s="54"/>
      <c r="K44" s="40">
        <f t="shared" si="2"/>
        <v>0</v>
      </c>
      <c r="L44" s="40"/>
    </row>
    <row r="45" spans="2:12" ht="20.25" customHeight="1" x14ac:dyDescent="0.3">
      <c r="B45" s="35">
        <v>44</v>
      </c>
      <c r="C45" s="50" t="s">
        <v>53</v>
      </c>
      <c r="D45" s="37" t="s">
        <v>5</v>
      </c>
      <c r="E45" s="51">
        <v>25</v>
      </c>
      <c r="F45" s="52"/>
      <c r="G45" s="53"/>
      <c r="H45" s="39">
        <f t="shared" si="0"/>
        <v>0</v>
      </c>
      <c r="I45" s="40">
        <f t="shared" si="1"/>
        <v>0</v>
      </c>
      <c r="J45" s="54"/>
      <c r="K45" s="40">
        <f t="shared" si="2"/>
        <v>0</v>
      </c>
      <c r="L45" s="40"/>
    </row>
    <row r="46" spans="2:12" ht="18.75" customHeight="1" x14ac:dyDescent="0.3">
      <c r="B46" s="35">
        <v>45</v>
      </c>
      <c r="C46" s="50" t="s">
        <v>54</v>
      </c>
      <c r="D46" s="37" t="s">
        <v>5</v>
      </c>
      <c r="E46" s="51">
        <v>15</v>
      </c>
      <c r="F46" s="52"/>
      <c r="G46" s="53"/>
      <c r="H46" s="39">
        <f t="shared" si="0"/>
        <v>0</v>
      </c>
      <c r="I46" s="40">
        <f t="shared" si="1"/>
        <v>0</v>
      </c>
      <c r="J46" s="54"/>
      <c r="K46" s="40">
        <f t="shared" si="2"/>
        <v>0</v>
      </c>
      <c r="L46" s="40"/>
    </row>
    <row r="47" spans="2:12" ht="31.5" customHeight="1" x14ac:dyDescent="0.3">
      <c r="B47" s="35">
        <v>46</v>
      </c>
      <c r="C47" s="55" t="s">
        <v>71</v>
      </c>
      <c r="D47" s="37" t="s">
        <v>4</v>
      </c>
      <c r="E47" s="51">
        <v>35</v>
      </c>
      <c r="F47" s="52"/>
      <c r="G47" s="53"/>
      <c r="H47" s="39">
        <f t="shared" si="0"/>
        <v>0</v>
      </c>
      <c r="I47" s="40">
        <f t="shared" si="1"/>
        <v>0</v>
      </c>
      <c r="J47" s="54"/>
      <c r="K47" s="40">
        <f t="shared" si="2"/>
        <v>0</v>
      </c>
      <c r="L47" s="40"/>
    </row>
    <row r="48" spans="2:12" ht="41.25" customHeight="1" x14ac:dyDescent="0.3">
      <c r="B48" s="35">
        <v>47</v>
      </c>
      <c r="C48" s="55" t="s">
        <v>72</v>
      </c>
      <c r="D48" s="37" t="s">
        <v>4</v>
      </c>
      <c r="E48" s="51">
        <v>100</v>
      </c>
      <c r="F48" s="52"/>
      <c r="G48" s="53"/>
      <c r="H48" s="39">
        <f t="shared" si="0"/>
        <v>0</v>
      </c>
      <c r="I48" s="40">
        <f t="shared" si="1"/>
        <v>0</v>
      </c>
      <c r="J48" s="54"/>
      <c r="K48" s="40">
        <f t="shared" si="2"/>
        <v>0</v>
      </c>
      <c r="L48" s="40"/>
    </row>
    <row r="49" spans="2:13" ht="42.75" customHeight="1" x14ac:dyDescent="0.3">
      <c r="B49" s="35">
        <v>48</v>
      </c>
      <c r="C49" s="55" t="s">
        <v>31</v>
      </c>
      <c r="D49" s="37" t="s">
        <v>5</v>
      </c>
      <c r="E49" s="51">
        <v>2</v>
      </c>
      <c r="F49" s="52"/>
      <c r="G49" s="53"/>
      <c r="H49" s="39">
        <f t="shared" si="0"/>
        <v>0</v>
      </c>
      <c r="I49" s="40">
        <f t="shared" si="1"/>
        <v>0</v>
      </c>
      <c r="J49" s="54"/>
      <c r="K49" s="40">
        <f t="shared" si="2"/>
        <v>0</v>
      </c>
      <c r="L49" s="40"/>
    </row>
    <row r="50" spans="2:13" ht="33.75" customHeight="1" x14ac:dyDescent="0.3">
      <c r="B50" s="35">
        <v>49</v>
      </c>
      <c r="C50" s="50" t="s">
        <v>33</v>
      </c>
      <c r="D50" s="37" t="s">
        <v>5</v>
      </c>
      <c r="E50" s="51">
        <v>2</v>
      </c>
      <c r="F50" s="52"/>
      <c r="G50" s="53"/>
      <c r="H50" s="39">
        <f t="shared" si="0"/>
        <v>0</v>
      </c>
      <c r="I50" s="40">
        <f t="shared" si="1"/>
        <v>0</v>
      </c>
      <c r="J50" s="54"/>
      <c r="K50" s="40">
        <f t="shared" si="2"/>
        <v>0</v>
      </c>
      <c r="L50" s="40"/>
    </row>
    <row r="51" spans="2:13" ht="31.5" customHeight="1" x14ac:dyDescent="0.3">
      <c r="B51" s="35">
        <v>50</v>
      </c>
      <c r="C51" s="55" t="s">
        <v>32</v>
      </c>
      <c r="D51" s="37" t="s">
        <v>4</v>
      </c>
      <c r="E51" s="51">
        <v>2</v>
      </c>
      <c r="F51" s="52"/>
      <c r="G51" s="53"/>
      <c r="H51" s="39">
        <f t="shared" si="0"/>
        <v>0</v>
      </c>
      <c r="I51" s="40">
        <f t="shared" si="1"/>
        <v>0</v>
      </c>
      <c r="J51" s="54"/>
      <c r="K51" s="40">
        <f t="shared" si="2"/>
        <v>0</v>
      </c>
      <c r="L51" s="40"/>
    </row>
    <row r="52" spans="2:13" ht="31.5" customHeight="1" x14ac:dyDescent="0.3">
      <c r="B52" s="35">
        <v>51</v>
      </c>
      <c r="C52" s="55" t="s">
        <v>34</v>
      </c>
      <c r="D52" s="56" t="s">
        <v>5</v>
      </c>
      <c r="E52" s="51">
        <v>15</v>
      </c>
      <c r="F52" s="52"/>
      <c r="G52" s="53"/>
      <c r="H52" s="39">
        <f t="shared" si="0"/>
        <v>0</v>
      </c>
      <c r="I52" s="40">
        <f t="shared" si="1"/>
        <v>0</v>
      </c>
      <c r="J52" s="54"/>
      <c r="K52" s="40">
        <f t="shared" si="2"/>
        <v>0</v>
      </c>
      <c r="L52" s="40"/>
    </row>
    <row r="53" spans="2:13" ht="25.5" customHeight="1" x14ac:dyDescent="0.3">
      <c r="B53" s="35">
        <v>52</v>
      </c>
      <c r="C53" s="57" t="s">
        <v>49</v>
      </c>
      <c r="D53" s="37" t="s">
        <v>5</v>
      </c>
      <c r="E53" s="58">
        <v>1</v>
      </c>
      <c r="F53" s="59"/>
      <c r="G53" s="60"/>
      <c r="H53" s="39">
        <f t="shared" si="0"/>
        <v>0</v>
      </c>
      <c r="I53" s="40">
        <f t="shared" si="1"/>
        <v>0</v>
      </c>
      <c r="J53" s="61"/>
      <c r="K53" s="40">
        <f t="shared" si="2"/>
        <v>0</v>
      </c>
      <c r="L53" s="62"/>
    </row>
    <row r="54" spans="2:13" ht="30" customHeight="1" x14ac:dyDescent="0.3">
      <c r="B54" s="35">
        <v>53</v>
      </c>
      <c r="C54" s="63" t="s">
        <v>50</v>
      </c>
      <c r="D54" s="37" t="s">
        <v>5</v>
      </c>
      <c r="E54" s="58">
        <v>1</v>
      </c>
      <c r="F54" s="59"/>
      <c r="G54" s="60"/>
      <c r="H54" s="39">
        <f t="shared" si="0"/>
        <v>0</v>
      </c>
      <c r="I54" s="40">
        <f t="shared" si="1"/>
        <v>0</v>
      </c>
      <c r="J54" s="61"/>
      <c r="K54" s="40">
        <f t="shared" si="2"/>
        <v>0</v>
      </c>
      <c r="L54" s="62"/>
      <c r="M54" s="1"/>
    </row>
    <row r="55" spans="2:13" ht="37.5" customHeight="1" x14ac:dyDescent="0.3">
      <c r="B55" s="35">
        <v>54</v>
      </c>
      <c r="C55" s="63" t="s">
        <v>51</v>
      </c>
      <c r="D55" s="37" t="s">
        <v>5</v>
      </c>
      <c r="E55" s="58">
        <v>1</v>
      </c>
      <c r="F55" s="59"/>
      <c r="G55" s="60"/>
      <c r="H55" s="39">
        <f t="shared" si="0"/>
        <v>0</v>
      </c>
      <c r="I55" s="40">
        <f t="shared" si="1"/>
        <v>0</v>
      </c>
      <c r="J55" s="61"/>
      <c r="K55" s="40">
        <f t="shared" si="2"/>
        <v>0</v>
      </c>
      <c r="L55" s="62"/>
    </row>
    <row r="56" spans="2:13" ht="42" customHeight="1" x14ac:dyDescent="0.3">
      <c r="B56" s="35">
        <v>55</v>
      </c>
      <c r="C56" s="64" t="s">
        <v>45</v>
      </c>
      <c r="D56" s="37" t="s">
        <v>5</v>
      </c>
      <c r="E56" s="58">
        <v>2</v>
      </c>
      <c r="F56" s="59"/>
      <c r="G56" s="60"/>
      <c r="H56" s="39">
        <f t="shared" si="0"/>
        <v>0</v>
      </c>
      <c r="I56" s="40">
        <f t="shared" si="1"/>
        <v>0</v>
      </c>
      <c r="J56" s="61"/>
      <c r="K56" s="40">
        <f t="shared" si="2"/>
        <v>0</v>
      </c>
      <c r="L56" s="62"/>
    </row>
    <row r="57" spans="2:13" ht="34.5" customHeight="1" x14ac:dyDescent="0.3">
      <c r="B57" s="35">
        <v>56</v>
      </c>
      <c r="C57" s="64" t="s">
        <v>35</v>
      </c>
      <c r="D57" s="37" t="s">
        <v>5</v>
      </c>
      <c r="E57" s="58">
        <v>2</v>
      </c>
      <c r="F57" s="59"/>
      <c r="G57" s="60"/>
      <c r="H57" s="39">
        <f t="shared" si="0"/>
        <v>0</v>
      </c>
      <c r="I57" s="40">
        <f t="shared" si="1"/>
        <v>0</v>
      </c>
      <c r="J57" s="61"/>
      <c r="K57" s="40">
        <f t="shared" si="2"/>
        <v>0</v>
      </c>
      <c r="L57" s="62"/>
    </row>
    <row r="58" spans="2:13" ht="32.25" customHeight="1" x14ac:dyDescent="0.3">
      <c r="B58" s="35">
        <v>57</v>
      </c>
      <c r="C58" s="64" t="s">
        <v>36</v>
      </c>
      <c r="D58" s="37" t="s">
        <v>5</v>
      </c>
      <c r="E58" s="58">
        <v>2</v>
      </c>
      <c r="F58" s="59"/>
      <c r="G58" s="60"/>
      <c r="H58" s="39">
        <f t="shared" si="0"/>
        <v>0</v>
      </c>
      <c r="I58" s="40">
        <f t="shared" si="1"/>
        <v>0</v>
      </c>
      <c r="J58" s="61"/>
      <c r="K58" s="40">
        <f t="shared" si="2"/>
        <v>0</v>
      </c>
      <c r="L58" s="62"/>
    </row>
    <row r="59" spans="2:13" ht="33.75" customHeight="1" x14ac:dyDescent="0.3">
      <c r="B59" s="35">
        <v>58</v>
      </c>
      <c r="C59" s="64" t="s">
        <v>37</v>
      </c>
      <c r="D59" s="37" t="s">
        <v>5</v>
      </c>
      <c r="E59" s="58">
        <v>2</v>
      </c>
      <c r="F59" s="59"/>
      <c r="G59" s="60"/>
      <c r="H59" s="39">
        <f t="shared" si="0"/>
        <v>0</v>
      </c>
      <c r="I59" s="40">
        <f t="shared" si="1"/>
        <v>0</v>
      </c>
      <c r="J59" s="61"/>
      <c r="K59" s="40">
        <f t="shared" si="2"/>
        <v>0</v>
      </c>
      <c r="L59" s="62"/>
    </row>
    <row r="60" spans="2:13" ht="33" customHeight="1" x14ac:dyDescent="0.3">
      <c r="B60" s="35">
        <v>59</v>
      </c>
      <c r="C60" s="64" t="s">
        <v>38</v>
      </c>
      <c r="D60" s="37" t="s">
        <v>5</v>
      </c>
      <c r="E60" s="58">
        <v>1</v>
      </c>
      <c r="F60" s="59"/>
      <c r="G60" s="60"/>
      <c r="H60" s="39">
        <f t="shared" si="0"/>
        <v>0</v>
      </c>
      <c r="I60" s="40">
        <f t="shared" si="1"/>
        <v>0</v>
      </c>
      <c r="J60" s="61"/>
      <c r="K60" s="40">
        <f t="shared" si="2"/>
        <v>0</v>
      </c>
      <c r="L60" s="62"/>
    </row>
    <row r="61" spans="2:13" ht="36.75" customHeight="1" x14ac:dyDescent="0.3">
      <c r="B61" s="35">
        <v>60</v>
      </c>
      <c r="C61" s="63" t="s">
        <v>93</v>
      </c>
      <c r="D61" s="37" t="s">
        <v>4</v>
      </c>
      <c r="E61" s="58">
        <v>4</v>
      </c>
      <c r="F61" s="59"/>
      <c r="G61" s="60"/>
      <c r="H61" s="39">
        <f t="shared" si="0"/>
        <v>0</v>
      </c>
      <c r="I61" s="40">
        <f t="shared" si="1"/>
        <v>0</v>
      </c>
      <c r="J61" s="61"/>
      <c r="K61" s="40">
        <f t="shared" si="2"/>
        <v>0</v>
      </c>
      <c r="L61" s="62"/>
    </row>
    <row r="62" spans="2:13" ht="34.5" customHeight="1" x14ac:dyDescent="0.3">
      <c r="B62" s="35">
        <v>61</v>
      </c>
      <c r="C62" s="64" t="s">
        <v>39</v>
      </c>
      <c r="D62" s="37" t="s">
        <v>5</v>
      </c>
      <c r="E62" s="58">
        <v>1</v>
      </c>
      <c r="F62" s="59"/>
      <c r="G62" s="60"/>
      <c r="H62" s="39">
        <f t="shared" si="0"/>
        <v>0</v>
      </c>
      <c r="I62" s="40">
        <f t="shared" si="1"/>
        <v>0</v>
      </c>
      <c r="J62" s="61"/>
      <c r="K62" s="40">
        <f t="shared" si="2"/>
        <v>0</v>
      </c>
      <c r="L62" s="62"/>
    </row>
    <row r="63" spans="2:13" ht="30.75" customHeight="1" x14ac:dyDescent="0.3">
      <c r="B63" s="35">
        <v>62</v>
      </c>
      <c r="C63" s="64" t="s">
        <v>40</v>
      </c>
      <c r="D63" s="37" t="s">
        <v>5</v>
      </c>
      <c r="E63" s="58">
        <v>4</v>
      </c>
      <c r="F63" s="59"/>
      <c r="G63" s="60"/>
      <c r="H63" s="39">
        <f t="shared" si="0"/>
        <v>0</v>
      </c>
      <c r="I63" s="40">
        <f t="shared" si="1"/>
        <v>0</v>
      </c>
      <c r="J63" s="61"/>
      <c r="K63" s="40">
        <f t="shared" si="2"/>
        <v>0</v>
      </c>
      <c r="L63" s="62"/>
    </row>
    <row r="64" spans="2:13" ht="42" customHeight="1" x14ac:dyDescent="0.3">
      <c r="B64" s="35">
        <v>63</v>
      </c>
      <c r="C64" s="64" t="s">
        <v>52</v>
      </c>
      <c r="D64" s="37" t="s">
        <v>5</v>
      </c>
      <c r="E64" s="58">
        <v>15</v>
      </c>
      <c r="F64" s="59"/>
      <c r="G64" s="60"/>
      <c r="H64" s="39">
        <f t="shared" si="0"/>
        <v>0</v>
      </c>
      <c r="I64" s="40">
        <f t="shared" si="1"/>
        <v>0</v>
      </c>
      <c r="J64" s="61"/>
      <c r="K64" s="40">
        <f t="shared" si="2"/>
        <v>0</v>
      </c>
      <c r="L64" s="62"/>
    </row>
    <row r="65" spans="2:12" ht="35.25" customHeight="1" x14ac:dyDescent="0.3">
      <c r="B65" s="35">
        <v>64</v>
      </c>
      <c r="C65" s="64" t="s">
        <v>41</v>
      </c>
      <c r="D65" s="37" t="s">
        <v>5</v>
      </c>
      <c r="E65" s="58">
        <v>3</v>
      </c>
      <c r="F65" s="59"/>
      <c r="G65" s="60"/>
      <c r="H65" s="39">
        <f t="shared" si="0"/>
        <v>0</v>
      </c>
      <c r="I65" s="40">
        <f t="shared" si="1"/>
        <v>0</v>
      </c>
      <c r="J65" s="61"/>
      <c r="K65" s="40">
        <f t="shared" si="2"/>
        <v>0</v>
      </c>
      <c r="L65" s="62"/>
    </row>
    <row r="66" spans="2:12" ht="28.5" customHeight="1" x14ac:dyDescent="0.3">
      <c r="B66" s="35">
        <v>65</v>
      </c>
      <c r="C66" s="55" t="s">
        <v>42</v>
      </c>
      <c r="D66" s="56" t="s">
        <v>5</v>
      </c>
      <c r="E66" s="51">
        <v>3</v>
      </c>
      <c r="F66" s="52"/>
      <c r="G66" s="53"/>
      <c r="H66" s="39">
        <f t="shared" si="0"/>
        <v>0</v>
      </c>
      <c r="I66" s="40">
        <f t="shared" si="1"/>
        <v>0</v>
      </c>
      <c r="J66" s="54"/>
      <c r="K66" s="40">
        <f t="shared" si="2"/>
        <v>0</v>
      </c>
      <c r="L66" s="62"/>
    </row>
    <row r="67" spans="2:12" ht="32.25" customHeight="1" x14ac:dyDescent="0.25">
      <c r="B67" s="35">
        <v>66</v>
      </c>
      <c r="C67" s="65" t="s">
        <v>46</v>
      </c>
      <c r="D67" s="51" t="s">
        <v>5</v>
      </c>
      <c r="E67" s="51">
        <v>24</v>
      </c>
      <c r="F67" s="51"/>
      <c r="G67" s="53"/>
      <c r="H67" s="39">
        <f t="shared" si="0"/>
        <v>0</v>
      </c>
      <c r="I67" s="40">
        <f t="shared" si="1"/>
        <v>0</v>
      </c>
      <c r="J67" s="54"/>
      <c r="K67" s="40">
        <f t="shared" si="2"/>
        <v>0</v>
      </c>
      <c r="L67" s="62"/>
    </row>
    <row r="68" spans="2:12" ht="32.25" customHeight="1" x14ac:dyDescent="0.3">
      <c r="B68" s="35">
        <v>67</v>
      </c>
      <c r="C68" s="50" t="s">
        <v>55</v>
      </c>
      <c r="D68" s="51" t="s">
        <v>5</v>
      </c>
      <c r="E68" s="51">
        <v>2</v>
      </c>
      <c r="F68" s="66"/>
      <c r="G68" s="53"/>
      <c r="H68" s="39">
        <f t="shared" ref="H68:H73" si="3">E68*G68</f>
        <v>0</v>
      </c>
      <c r="I68" s="40">
        <f t="shared" ref="I68:I73" si="4">G68+J68*G68</f>
        <v>0</v>
      </c>
      <c r="J68" s="54"/>
      <c r="K68" s="40">
        <f t="shared" ref="K68:K73" si="5">E68*I68</f>
        <v>0</v>
      </c>
      <c r="L68" s="62"/>
    </row>
    <row r="69" spans="2:12" ht="36" customHeight="1" x14ac:dyDescent="0.3">
      <c r="B69" s="35">
        <v>68</v>
      </c>
      <c r="C69" s="50" t="s">
        <v>57</v>
      </c>
      <c r="D69" s="51" t="s">
        <v>4</v>
      </c>
      <c r="E69" s="51">
        <v>4</v>
      </c>
      <c r="F69" s="66"/>
      <c r="G69" s="53"/>
      <c r="H69" s="39">
        <f t="shared" si="3"/>
        <v>0</v>
      </c>
      <c r="I69" s="40">
        <f t="shared" si="4"/>
        <v>0</v>
      </c>
      <c r="J69" s="54"/>
      <c r="K69" s="40">
        <f t="shared" si="5"/>
        <v>0</v>
      </c>
      <c r="L69" s="62"/>
    </row>
    <row r="70" spans="2:12" ht="27" customHeight="1" x14ac:dyDescent="0.3">
      <c r="B70" s="35">
        <v>69</v>
      </c>
      <c r="C70" s="50" t="s">
        <v>58</v>
      </c>
      <c r="D70" s="51" t="s">
        <v>5</v>
      </c>
      <c r="E70" s="67">
        <v>1</v>
      </c>
      <c r="F70" s="66"/>
      <c r="G70" s="68"/>
      <c r="H70" s="39">
        <f t="shared" si="3"/>
        <v>0</v>
      </c>
      <c r="I70" s="40">
        <f t="shared" si="4"/>
        <v>0</v>
      </c>
      <c r="J70" s="69"/>
      <c r="K70" s="40">
        <f t="shared" si="5"/>
        <v>0</v>
      </c>
      <c r="L70" s="62"/>
    </row>
    <row r="71" spans="2:12" ht="27" customHeight="1" x14ac:dyDescent="0.3">
      <c r="B71" s="35">
        <v>70</v>
      </c>
      <c r="C71" s="70" t="s">
        <v>59</v>
      </c>
      <c r="D71" s="67" t="s">
        <v>5</v>
      </c>
      <c r="E71" s="67">
        <v>2</v>
      </c>
      <c r="F71" s="66"/>
      <c r="G71" s="68"/>
      <c r="H71" s="39">
        <f t="shared" si="3"/>
        <v>0</v>
      </c>
      <c r="I71" s="40">
        <f t="shared" si="4"/>
        <v>0</v>
      </c>
      <c r="J71" s="69"/>
      <c r="K71" s="40">
        <f t="shared" si="5"/>
        <v>0</v>
      </c>
      <c r="L71" s="62"/>
    </row>
    <row r="72" spans="2:12" ht="27" customHeight="1" x14ac:dyDescent="0.3">
      <c r="B72" s="35">
        <v>71</v>
      </c>
      <c r="C72" s="50" t="s">
        <v>60</v>
      </c>
      <c r="D72" s="67" t="s">
        <v>5</v>
      </c>
      <c r="E72" s="67">
        <v>2</v>
      </c>
      <c r="F72" s="66"/>
      <c r="G72" s="68"/>
      <c r="H72" s="39">
        <f t="shared" si="3"/>
        <v>0</v>
      </c>
      <c r="I72" s="40">
        <f t="shared" si="4"/>
        <v>0</v>
      </c>
      <c r="J72" s="69"/>
      <c r="K72" s="40">
        <f t="shared" si="5"/>
        <v>0</v>
      </c>
      <c r="L72" s="62"/>
    </row>
    <row r="73" spans="2:12" ht="27" customHeight="1" x14ac:dyDescent="0.3">
      <c r="B73" s="35">
        <v>72</v>
      </c>
      <c r="C73" s="50" t="s">
        <v>61</v>
      </c>
      <c r="D73" s="67" t="s">
        <v>5</v>
      </c>
      <c r="E73" s="67">
        <v>3</v>
      </c>
      <c r="F73" s="66"/>
      <c r="G73" s="68"/>
      <c r="H73" s="39">
        <f t="shared" si="3"/>
        <v>0</v>
      </c>
      <c r="I73" s="40">
        <f t="shared" si="4"/>
        <v>0</v>
      </c>
      <c r="J73" s="69"/>
      <c r="K73" s="40">
        <f t="shared" si="5"/>
        <v>0</v>
      </c>
      <c r="L73" s="40"/>
    </row>
    <row r="74" spans="2:12" ht="27" customHeight="1" thickBot="1" x14ac:dyDescent="0.3">
      <c r="G74" s="16" t="s">
        <v>12</v>
      </c>
      <c r="H74" s="72">
        <f>SUM(H3:H73)</f>
        <v>0</v>
      </c>
      <c r="I74" s="17"/>
      <c r="J74" s="14"/>
      <c r="K74" s="71">
        <f>SUM(K3:K73)</f>
        <v>0</v>
      </c>
    </row>
    <row r="75" spans="2:12" ht="27" customHeight="1" x14ac:dyDescent="0.25">
      <c r="B75" s="30"/>
      <c r="C75" s="14"/>
      <c r="D75" s="14"/>
      <c r="E75" s="14"/>
      <c r="F75" s="14"/>
      <c r="L75" s="18"/>
    </row>
    <row r="76" spans="2:12" ht="33.75" customHeight="1" x14ac:dyDescent="0.25">
      <c r="B76" s="74" t="s">
        <v>76</v>
      </c>
      <c r="C76" s="75"/>
      <c r="D76" s="75"/>
      <c r="E76" s="75"/>
      <c r="F76" s="75"/>
      <c r="G76" s="75"/>
      <c r="H76" s="75"/>
      <c r="I76" s="75"/>
      <c r="J76" s="75"/>
      <c r="K76" s="75"/>
      <c r="L76" s="76"/>
    </row>
    <row r="77" spans="2:12" ht="51.75" customHeight="1" x14ac:dyDescent="0.25">
      <c r="B77" s="19" t="s">
        <v>0</v>
      </c>
      <c r="C77" s="19" t="s">
        <v>1</v>
      </c>
      <c r="D77" s="19" t="s">
        <v>2</v>
      </c>
      <c r="E77" s="20" t="s">
        <v>3</v>
      </c>
      <c r="F77" s="20" t="s">
        <v>43</v>
      </c>
      <c r="G77" s="21" t="s">
        <v>6</v>
      </c>
      <c r="H77" s="21" t="s">
        <v>7</v>
      </c>
      <c r="I77" s="22" t="s">
        <v>8</v>
      </c>
      <c r="J77" s="22" t="s">
        <v>9</v>
      </c>
      <c r="K77" s="22" t="s">
        <v>10</v>
      </c>
      <c r="L77" s="22" t="s">
        <v>11</v>
      </c>
    </row>
    <row r="78" spans="2:12" ht="24" customHeight="1" x14ac:dyDescent="0.25">
      <c r="B78" s="19">
        <v>1</v>
      </c>
      <c r="C78" s="2" t="s">
        <v>62</v>
      </c>
      <c r="D78" s="3" t="s">
        <v>5</v>
      </c>
      <c r="E78" s="4">
        <v>1</v>
      </c>
      <c r="F78" s="4"/>
      <c r="G78" s="5"/>
      <c r="H78" s="5">
        <f>E78*G78</f>
        <v>0</v>
      </c>
      <c r="I78" s="6">
        <f>G78+J78*G78</f>
        <v>0</v>
      </c>
      <c r="J78" s="7"/>
      <c r="K78" s="6">
        <f>E78*I78</f>
        <v>0</v>
      </c>
      <c r="L78" s="22"/>
    </row>
    <row r="79" spans="2:12" ht="27" customHeight="1" x14ac:dyDescent="0.25">
      <c r="B79" s="19">
        <v>2</v>
      </c>
      <c r="C79" s="2" t="s">
        <v>63</v>
      </c>
      <c r="D79" s="3" t="s">
        <v>65</v>
      </c>
      <c r="E79" s="4">
        <v>1</v>
      </c>
      <c r="F79" s="4"/>
      <c r="G79" s="5"/>
      <c r="H79" s="5">
        <f t="shared" ref="H79:H80" si="6">E79*G79</f>
        <v>0</v>
      </c>
      <c r="I79" s="6">
        <f t="shared" ref="I79:I80" si="7">G79+J79*G79</f>
        <v>0</v>
      </c>
      <c r="J79" s="7"/>
      <c r="K79" s="6">
        <f t="shared" ref="K79:K80" si="8">E79*I79</f>
        <v>0</v>
      </c>
      <c r="L79" s="22"/>
    </row>
    <row r="80" spans="2:12" ht="33" customHeight="1" x14ac:dyDescent="0.25">
      <c r="B80" s="3">
        <v>3</v>
      </c>
      <c r="C80" s="8" t="s">
        <v>64</v>
      </c>
      <c r="D80" s="9" t="s">
        <v>5</v>
      </c>
      <c r="E80" s="10">
        <v>2</v>
      </c>
      <c r="F80" s="11"/>
      <c r="G80" s="12"/>
      <c r="H80" s="5">
        <f t="shared" si="6"/>
        <v>0</v>
      </c>
      <c r="I80" s="6">
        <f t="shared" si="7"/>
        <v>0</v>
      </c>
      <c r="J80" s="13"/>
      <c r="K80" s="6">
        <f t="shared" si="8"/>
        <v>0</v>
      </c>
      <c r="L80" s="22"/>
    </row>
    <row r="81" spans="2:12" ht="29.25" customHeight="1" thickBot="1" x14ac:dyDescent="0.3">
      <c r="B81" s="15"/>
      <c r="C81" s="15"/>
      <c r="D81" s="15"/>
      <c r="E81" s="15"/>
      <c r="F81" s="15"/>
      <c r="G81" s="16" t="s">
        <v>12</v>
      </c>
      <c r="H81" s="72">
        <f>SUM(H78:H80)</f>
        <v>0</v>
      </c>
      <c r="I81" s="15"/>
      <c r="J81" s="15"/>
      <c r="K81" s="71">
        <f>SUM(K78:K80)</f>
        <v>0</v>
      </c>
      <c r="L81" s="15"/>
    </row>
    <row r="82" spans="2:12" ht="27" customHeight="1" x14ac:dyDescent="0.25"/>
    <row r="83" spans="2:12" ht="38.25" customHeight="1" x14ac:dyDescent="0.25">
      <c r="B83" s="74" t="s">
        <v>77</v>
      </c>
      <c r="C83" s="75"/>
      <c r="D83" s="75"/>
      <c r="E83" s="75"/>
      <c r="F83" s="75"/>
      <c r="G83" s="75"/>
      <c r="H83" s="75"/>
      <c r="I83" s="75"/>
      <c r="J83" s="75"/>
      <c r="K83" s="75"/>
      <c r="L83" s="76"/>
    </row>
    <row r="84" spans="2:12" ht="35.25" customHeight="1" x14ac:dyDescent="0.25">
      <c r="B84" s="19" t="s">
        <v>0</v>
      </c>
      <c r="C84" s="19" t="s">
        <v>1</v>
      </c>
      <c r="D84" s="19" t="s">
        <v>2</v>
      </c>
      <c r="E84" s="20" t="s">
        <v>3</v>
      </c>
      <c r="F84" s="20" t="s">
        <v>43</v>
      </c>
      <c r="G84" s="21" t="s">
        <v>6</v>
      </c>
      <c r="H84" s="21" t="s">
        <v>7</v>
      </c>
      <c r="I84" s="22" t="s">
        <v>8</v>
      </c>
      <c r="J84" s="22" t="s">
        <v>9</v>
      </c>
      <c r="K84" s="22" t="s">
        <v>10</v>
      </c>
      <c r="L84" s="22" t="s">
        <v>11</v>
      </c>
    </row>
    <row r="85" spans="2:12" ht="43.5" customHeight="1" x14ac:dyDescent="0.25">
      <c r="B85" s="3">
        <v>1</v>
      </c>
      <c r="C85" s="8" t="s">
        <v>56</v>
      </c>
      <c r="D85" s="9" t="s">
        <v>5</v>
      </c>
      <c r="E85" s="10">
        <v>10</v>
      </c>
      <c r="F85" s="11"/>
      <c r="G85" s="12"/>
      <c r="H85" s="12">
        <f>E85*G85</f>
        <v>0</v>
      </c>
      <c r="I85" s="12">
        <f>G85+J85*G85</f>
        <v>0</v>
      </c>
      <c r="J85" s="23"/>
      <c r="K85" s="12">
        <f>E85*I85</f>
        <v>0</v>
      </c>
      <c r="L85" s="22"/>
    </row>
    <row r="86" spans="2:12" ht="27.75" customHeight="1" thickBot="1" x14ac:dyDescent="0.3">
      <c r="B86" s="15"/>
      <c r="C86" s="15"/>
      <c r="D86" s="15"/>
      <c r="E86" s="15"/>
      <c r="F86" s="15"/>
      <c r="G86" s="16" t="s">
        <v>12</v>
      </c>
      <c r="H86" s="72">
        <f>SUM(H85)</f>
        <v>0</v>
      </c>
      <c r="I86" s="15"/>
      <c r="J86" s="15"/>
      <c r="K86" s="71">
        <f>K85</f>
        <v>0</v>
      </c>
      <c r="L86" s="15"/>
    </row>
    <row r="87" spans="2:12" ht="24" customHeight="1" x14ac:dyDescent="0.25"/>
    <row r="89" spans="2:12" ht="63.75" customHeight="1" x14ac:dyDescent="0.25"/>
    <row r="90" spans="2:12" ht="48" customHeight="1" x14ac:dyDescent="0.25"/>
    <row r="93" spans="2:12" x14ac:dyDescent="0.25">
      <c r="B93" s="24"/>
      <c r="C93" s="24"/>
      <c r="D93" s="24"/>
      <c r="E93" s="25"/>
      <c r="F93" s="25"/>
      <c r="G93" s="26"/>
      <c r="H93" s="26"/>
      <c r="I93" s="27"/>
      <c r="J93" s="27"/>
      <c r="K93" s="27"/>
      <c r="L93" s="27"/>
    </row>
    <row r="97" spans="8:11" ht="36.75" customHeight="1" x14ac:dyDescent="0.35">
      <c r="H97" s="29"/>
      <c r="K97" s="28" t="s">
        <v>44</v>
      </c>
    </row>
    <row r="98" spans="8:11" ht="40.5" customHeight="1" x14ac:dyDescent="0.25"/>
    <row r="99" spans="8:11" ht="206.25" customHeight="1" x14ac:dyDescent="0.25"/>
    <row r="107" spans="8:11" ht="239.25" customHeight="1" x14ac:dyDescent="0.25"/>
  </sheetData>
  <mergeCells count="3">
    <mergeCell ref="B1:L1"/>
    <mergeCell ref="B83:L83"/>
    <mergeCell ref="B76:L76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&amp;R&amp;"Arial Narrow,Normalny"&amp;14Załącznik nr 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2022-05-20T08:37:33Z</dcterms:modified>
</cp:coreProperties>
</file>