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20730" windowHeight="10035" tabRatio="653"/>
  </bookViews>
  <sheets>
    <sheet name="Surowce farm. i utensylia apt." sheetId="4" r:id="rId1"/>
  </sheets>
  <definedNames>
    <definedName name="_1Excel_BuiltIn_Print_Area_3_1">#REF!</definedName>
    <definedName name="a" localSheetId="0">'Surowce farm. i utensylia apt.'!$A$1:$O$75</definedName>
    <definedName name="Excel_BuiltIn_Print_Area_1_1">#REF!</definedName>
    <definedName name="Excel_BuiltIn_Print_Area_2_1">#REF!</definedName>
    <definedName name="Excel_BuiltIn_Print_Area_3">#REF!</definedName>
    <definedName name="Excel_BuiltIn_Print_Area_4">#REF!</definedName>
    <definedName name="Excel_BuiltIn_Print_Area_5">#REF!</definedName>
    <definedName name="Excel_BuiltIn_Print_Area_6">#REF!</definedName>
    <definedName name="Excel_BuiltIn_Print_Area_7">#REF!</definedName>
    <definedName name="Excel_BuiltIn_Print_Area_8">#REF!</definedName>
    <definedName name="_xlnm.Print_Area" localSheetId="0">'Surowce farm. i utensylia apt.'!$A$1:$P$75</definedName>
    <definedName name="Print_Area" localSheetId="0">'Surowce farm. i utensylia apt.'!$A$1:$P$75</definedName>
  </definedNames>
  <calcPr calcId="144525"/>
</workbook>
</file>

<file path=xl/calcChain.xml><?xml version="1.0" encoding="utf-8"?>
<calcChain xmlns="http://schemas.openxmlformats.org/spreadsheetml/2006/main">
  <c r="L71" i="4" l="1"/>
  <c r="M71" i="4"/>
  <c r="L72" i="4"/>
  <c r="M72" i="4"/>
  <c r="M70" i="4"/>
  <c r="L70" i="4"/>
  <c r="M67" i="4"/>
  <c r="L67" i="4"/>
  <c r="M63" i="4"/>
  <c r="L63" i="4"/>
  <c r="L45" i="4"/>
  <c r="M45" i="4"/>
  <c r="L46" i="4"/>
  <c r="M46" i="4"/>
  <c r="L47" i="4"/>
  <c r="M47" i="4"/>
  <c r="L48" i="4"/>
  <c r="M48" i="4"/>
  <c r="L49" i="4"/>
  <c r="M49" i="4"/>
  <c r="L50" i="4"/>
  <c r="M50" i="4"/>
  <c r="L51" i="4"/>
  <c r="M51" i="4"/>
  <c r="L52" i="4"/>
  <c r="M52" i="4"/>
  <c r="L53" i="4"/>
  <c r="M53" i="4"/>
  <c r="L54" i="4"/>
  <c r="M54" i="4"/>
  <c r="L55" i="4"/>
  <c r="M55" i="4"/>
  <c r="L56" i="4"/>
  <c r="M56" i="4"/>
  <c r="L57" i="4"/>
  <c r="M57" i="4"/>
  <c r="L58" i="4"/>
  <c r="M58" i="4"/>
  <c r="L59" i="4"/>
  <c r="M59" i="4"/>
  <c r="M44" i="4"/>
  <c r="L44" i="4"/>
  <c r="L8" i="4"/>
  <c r="M8" i="4"/>
  <c r="L9" i="4"/>
  <c r="M9" i="4"/>
  <c r="L10" i="4"/>
  <c r="M10" i="4"/>
  <c r="L11" i="4"/>
  <c r="M11" i="4"/>
  <c r="L12" i="4"/>
  <c r="M12" i="4"/>
  <c r="L13" i="4"/>
  <c r="M13" i="4"/>
  <c r="L14" i="4"/>
  <c r="M14" i="4"/>
  <c r="L15" i="4"/>
  <c r="M15" i="4"/>
  <c r="L16" i="4"/>
  <c r="M16" i="4"/>
  <c r="L17" i="4"/>
  <c r="M17" i="4"/>
  <c r="L18" i="4"/>
  <c r="M18" i="4"/>
  <c r="L19" i="4"/>
  <c r="M19" i="4"/>
  <c r="L20" i="4"/>
  <c r="M20" i="4"/>
  <c r="L21" i="4"/>
  <c r="M21" i="4"/>
  <c r="L22" i="4"/>
  <c r="M22" i="4"/>
  <c r="L23" i="4"/>
  <c r="M23" i="4"/>
  <c r="L24" i="4"/>
  <c r="M24" i="4"/>
  <c r="L25" i="4"/>
  <c r="M25" i="4"/>
  <c r="L26" i="4"/>
  <c r="M26" i="4"/>
  <c r="L27" i="4"/>
  <c r="M27" i="4"/>
  <c r="L28" i="4"/>
  <c r="M28" i="4"/>
  <c r="L29" i="4"/>
  <c r="M29" i="4"/>
  <c r="L30" i="4"/>
  <c r="M30" i="4"/>
  <c r="L31" i="4"/>
  <c r="M31" i="4"/>
  <c r="L32" i="4"/>
  <c r="M32" i="4"/>
  <c r="L33" i="4"/>
  <c r="M33" i="4"/>
  <c r="L34" i="4"/>
  <c r="M34" i="4"/>
  <c r="L35" i="4"/>
  <c r="M35" i="4"/>
  <c r="L36" i="4"/>
  <c r="M36" i="4"/>
  <c r="L37" i="4"/>
  <c r="M37" i="4"/>
  <c r="L38" i="4"/>
  <c r="M38" i="4"/>
  <c r="L39" i="4"/>
  <c r="M39" i="4"/>
  <c r="L40" i="4"/>
  <c r="M40" i="4"/>
  <c r="M7" i="4"/>
  <c r="L7" i="4"/>
  <c r="M73" i="4" l="1"/>
  <c r="L73" i="4"/>
  <c r="L41" i="4"/>
  <c r="M41" i="4"/>
  <c r="M60" i="4"/>
  <c r="L60" i="4"/>
</calcChain>
</file>

<file path=xl/sharedStrings.xml><?xml version="1.0" encoding="utf-8"?>
<sst xmlns="http://schemas.openxmlformats.org/spreadsheetml/2006/main" count="284" uniqueCount="133">
  <si>
    <t>L.p.</t>
  </si>
  <si>
    <t>Postać</t>
  </si>
  <si>
    <t>Dawka</t>
  </si>
  <si>
    <t>Ilość w opak</t>
  </si>
  <si>
    <t>j.m. w op.</t>
  </si>
  <si>
    <t>j.m.</t>
  </si>
  <si>
    <t>Cena netto</t>
  </si>
  <si>
    <t>Wartość netto</t>
  </si>
  <si>
    <t>Wartość brutto</t>
  </si>
  <si>
    <t>Uwagi</t>
  </si>
  <si>
    <t xml:space="preserve"> op.</t>
  </si>
  <si>
    <t>szt.</t>
  </si>
  <si>
    <t>op.</t>
  </si>
  <si>
    <t>1000ml</t>
  </si>
  <si>
    <t>Razem:</t>
  </si>
  <si>
    <t xml:space="preserve">Płyn        </t>
  </si>
  <si>
    <t xml:space="preserve">Maść        </t>
  </si>
  <si>
    <t>g</t>
  </si>
  <si>
    <t>20ml</t>
  </si>
  <si>
    <t xml:space="preserve"> </t>
  </si>
  <si>
    <t>10ml</t>
  </si>
  <si>
    <t>500ml</t>
  </si>
  <si>
    <t>Butelka</t>
  </si>
  <si>
    <t>Hydrocortisonum</t>
  </si>
  <si>
    <t>Nazwa preparatu</t>
  </si>
  <si>
    <t xml:space="preserve">nazwa  handlowa wycenionego preparatu, postać,dawka, ilość w opakowaniu </t>
  </si>
  <si>
    <t xml:space="preserve">Acidum boricum                          </t>
  </si>
  <si>
    <t>Sub.rec.</t>
  </si>
  <si>
    <t xml:space="preserve">Acidum boricum, Sub.rec.,1000g                       </t>
  </si>
  <si>
    <t xml:space="preserve">Acidum salicylicum (proszek)                        </t>
  </si>
  <si>
    <t xml:space="preserve">Sub.rec.  </t>
  </si>
  <si>
    <t xml:space="preserve">Acidum salicylicum, Sub.rec., 1000g                     </t>
  </si>
  <si>
    <t xml:space="preserve">Argentum nitricum                                </t>
  </si>
  <si>
    <t xml:space="preserve">Argenti nitras, Sub.rec., 100g                         </t>
  </si>
  <si>
    <t xml:space="preserve">Calcium carbonicum praecipitatum           </t>
  </si>
  <si>
    <t xml:space="preserve">Calcii carbonas praecipitatus, Sub.rec., 500g           </t>
  </si>
  <si>
    <t xml:space="preserve">Calcium chloratum          </t>
  </si>
  <si>
    <t xml:space="preserve">Calcii chloridum, Sub.rec., 100g      </t>
  </si>
  <si>
    <t>Chrorhexidinum gluconicum</t>
  </si>
  <si>
    <t>20%/ 500ml</t>
  </si>
  <si>
    <t>Chrorhexydyny digluk. 20%, Płyn, 100g</t>
  </si>
  <si>
    <t>Detreomycyna (Chloramfenikol)</t>
  </si>
  <si>
    <t>Chloramphenicolum, Sub.rec., 10g</t>
  </si>
  <si>
    <t>Dithranolum (Cignolini)</t>
  </si>
  <si>
    <t>Dithranolum, Sub.rec., 10g</t>
  </si>
  <si>
    <t>Ephedrinum hydrochloricum</t>
  </si>
  <si>
    <t>Ephedrini h/chloridum, Sub.rec., 25g</t>
  </si>
  <si>
    <t>Eucerinum bezwodna</t>
  </si>
  <si>
    <t>Unguentum Eucerini I, Sub.rec., 1000g</t>
  </si>
  <si>
    <t>Gentamycini sulfas</t>
  </si>
  <si>
    <t>Gentamycini sulfas, Sub.rec., 10g</t>
  </si>
  <si>
    <t xml:space="preserve">Glucosum                                   </t>
  </si>
  <si>
    <t xml:space="preserve">Sub.rec. </t>
  </si>
  <si>
    <t xml:space="preserve">Glucosum monohydr., Sub.rec., 1000g                      </t>
  </si>
  <si>
    <t xml:space="preserve">Glycerolum                                 </t>
  </si>
  <si>
    <t xml:space="preserve">Glycerolum 85%, Płyn , 1000g                          </t>
  </si>
  <si>
    <t>Hydrocortisonum, Sub.rec., 10g</t>
  </si>
  <si>
    <t xml:space="preserve">Hydrogenium peroxydatum (Perhydrol)                   </t>
  </si>
  <si>
    <t xml:space="preserve">Hydrogenii peroxydum. 30%, Płyn, 1000g                 </t>
  </si>
  <si>
    <t xml:space="preserve">Jodyna                                     </t>
  </si>
  <si>
    <t xml:space="preserve">Iodi solutio spirituosa, Płyn, 800g                                   </t>
  </si>
  <si>
    <t>Kalium iodatum</t>
  </si>
  <si>
    <t>Kalii iodidum, Sub.rec., 10g</t>
  </si>
  <si>
    <t>Lanolinum anhydricum</t>
  </si>
  <si>
    <t>Lanolinum, Sub.rec., 1000g</t>
  </si>
  <si>
    <t>Lignocainum</t>
  </si>
  <si>
    <t>Lidocaini h/chloridum, Sub.rec., 25g</t>
  </si>
  <si>
    <t>Natrium biboricum (Boraks)</t>
  </si>
  <si>
    <t>Boraks, Sub.rec., 1000g</t>
  </si>
  <si>
    <t>Natrium bicarbonicum</t>
  </si>
  <si>
    <t>max wielk. op. do 50g</t>
  </si>
  <si>
    <t>Natrii hydrogenocarb., Sub.rec., 50g</t>
  </si>
  <si>
    <t xml:space="preserve">Natrium chloratum                          </t>
  </si>
  <si>
    <t xml:space="preserve">Natrii chloridum, Sub.rec., 1000g                       </t>
  </si>
  <si>
    <t>Nystatyna</t>
  </si>
  <si>
    <t>Nystatinum, Sub.rec., 10g</t>
  </si>
  <si>
    <t xml:space="preserve">Paraffinum liquidum                        </t>
  </si>
  <si>
    <t xml:space="preserve">Paraffinum liquidum, Płyn, 800g                      </t>
  </si>
  <si>
    <t xml:space="preserve">Pasta Zinci                                </t>
  </si>
  <si>
    <t>Pasta</t>
  </si>
  <si>
    <t xml:space="preserve">Zinci  oxidi pasta, pasta, 1000g                            </t>
  </si>
  <si>
    <t>Pilocarpinum</t>
  </si>
  <si>
    <t>Pilocarpini h/chloridum, Sub.rec., 5g</t>
  </si>
  <si>
    <t>Polocainum (Procainum)</t>
  </si>
  <si>
    <t>Procaini hydrochloridum, Sub.rec., 25g</t>
  </si>
  <si>
    <t xml:space="preserve">Spiritus salicylatus 2%                      </t>
  </si>
  <si>
    <t xml:space="preserve">Spiritus salicylatus 2%, Płyn, 800g                    </t>
  </si>
  <si>
    <t>Sulfur praecipitatum</t>
  </si>
  <si>
    <t xml:space="preserve">Sulfur praepicitatum, Sub.rec., 250g </t>
  </si>
  <si>
    <t xml:space="preserve">Unguentum cholesteroli                  </t>
  </si>
  <si>
    <t xml:space="preserve">Unguentum Cholesteroli, maść, 1000g                  </t>
  </si>
  <si>
    <t xml:space="preserve">Vaselinum album                            </t>
  </si>
  <si>
    <t xml:space="preserve">Vaselinum album, Sub.rec., 1000g                        </t>
  </si>
  <si>
    <t xml:space="preserve">Vaselinum flavum                          </t>
  </si>
  <si>
    <t xml:space="preserve">Vaselinum flavum, Sub.rec., 1000g                          </t>
  </si>
  <si>
    <t>Butelka apteczna brązowa-śr.18</t>
  </si>
  <si>
    <t>30ml</t>
  </si>
  <si>
    <t>Butelka apteczna brązowa-śr.28</t>
  </si>
  <si>
    <t>250-300ml</t>
  </si>
  <si>
    <t>100-125ml</t>
  </si>
  <si>
    <t xml:space="preserve">Butelka apteczna brązowa-śr.28 </t>
  </si>
  <si>
    <t>Nakrętka na butelkę-śr.18</t>
  </si>
  <si>
    <t>Nakrętka na butelkę-śr.28</t>
  </si>
  <si>
    <t>Podkładki pergaminowe-śr.100-120mm (grube)</t>
  </si>
  <si>
    <t>Zakraplacz do butelek 10ml i 20ml</t>
  </si>
  <si>
    <t>Pudełka apteczne białe 150g</t>
  </si>
  <si>
    <t>Pudełka apteczne białe 100g</t>
  </si>
  <si>
    <t>Pudełka apteczne białe 30g</t>
  </si>
  <si>
    <t>Zadanie 1 - Surowce farmaceutyczne</t>
  </si>
  <si>
    <t>Zadanie 2 - Utensylia apteczne</t>
  </si>
  <si>
    <t>Zadanie 3 - Metacholina</t>
  </si>
  <si>
    <t>Metacholin chloride subst.</t>
  </si>
  <si>
    <t>Oleum Ricini</t>
  </si>
  <si>
    <t xml:space="preserve">Natrium citricum                          </t>
  </si>
  <si>
    <t>Tetracaini hydrochloridum</t>
  </si>
  <si>
    <t>Torebki apteczne białe 50-100g z nadrukiem</t>
  </si>
  <si>
    <t>Torebki apteczne białe 10x7cm z nadrukiem</t>
  </si>
  <si>
    <t>Zadanie 4 - Polocainum</t>
  </si>
  <si>
    <t>50ml</t>
  </si>
  <si>
    <t>korek</t>
  </si>
  <si>
    <t>spike</t>
  </si>
  <si>
    <t>86% lub 85%</t>
  </si>
  <si>
    <t>Korek dezynfekcyjny do płaskich zaworów bezigłowych nasączony 70% alkoholem izopropylowym.</t>
  </si>
  <si>
    <t>Koreczek dwustronny typu COMBI.</t>
  </si>
  <si>
    <t>Bezigłowy przyrząd do przygotowywania i pobierania roztworów leków cytotoksycznych - w tym również roztworów oleistych oraz monoklonalnych przeciwciał z fiolek i butelek, umożliwiający wielokrotne aseptyczne pobieranie z pojemnika zbiorczego - z kolcem standardowym. Posiadający filtr hydrofobowy bakteryjny 0,2 μm i filtr cząsteczkowy 5 μm oraz samouszczelniający się  zawór bezigłowy zapobiegający wyciekowi leku. Przyrząd zapewnia sterylność roztworu po rekonstytucji przez okres 14 dni, oraz posiada testy potwierdzające, że zgodnie z definicją NIOSH, stanowi system zamknięty i zapobiega przedostawaniu się niebezpiecznych zanieczyszczeń do otoczenia. Wolny od lateksu i PCV, sterylny, jednorazowego użytku, pakowany pojedyńczo.</t>
  </si>
  <si>
    <t>Szczegółowy Formularz Cenowy</t>
  </si>
  <si>
    <t>podpis elektroniczny osób uprawnionych</t>
  </si>
  <si>
    <t xml:space="preserve">Wykonawca  może  zlozyć  W/w formularz tylko  na zadania w  których sklada ofertę  </t>
  </si>
  <si>
    <t>Zadanie  5 - Korki i przyrząd do przygotowywania roztworów</t>
  </si>
  <si>
    <t>VAT [%]</t>
  </si>
  <si>
    <t>ilość na 24 miesiące</t>
  </si>
  <si>
    <t>Cena  jedn. brutto</t>
  </si>
  <si>
    <t>Załącznik nr 2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</si>
</sst>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z_ł_-;\-* #,##0.00\ _z_ł_-;_-* &quot;-&quot;??\ _z_ł_-;_-@_-"/>
    <numFmt numFmtId="164" formatCode="#,##0.00_ ;\-#,##0.00\ "/>
  </numFmts>
  <fonts count="23">
    <font>
      <sz val="10"/>
      <name val="Arial CE"/>
      <charset val="238"/>
    </font>
    <font>
      <sz val="10"/>
      <name val="Arial CE"/>
      <charset val="238"/>
    </font>
    <font>
      <b/>
      <sz val="5"/>
      <name val="Calibri"/>
      <family val="2"/>
      <charset val="238"/>
    </font>
    <font>
      <sz val="10"/>
      <name val="Arial"/>
      <family val="2"/>
      <charset val="238"/>
    </font>
    <font>
      <sz val="5"/>
      <name val="Arial CE"/>
      <charset val="238"/>
    </font>
    <font>
      <sz val="9"/>
      <name val="Arial CE"/>
      <charset val="238"/>
    </font>
    <font>
      <sz val="10"/>
      <name val="MS Sans Serif"/>
      <family val="2"/>
      <charset val="238"/>
    </font>
    <font>
      <sz val="10"/>
      <color rgb="FFFF0000"/>
      <name val="Arial CE"/>
      <charset val="238"/>
    </font>
    <font>
      <b/>
      <sz val="7"/>
      <name val="Arial CE"/>
      <charset val="238"/>
    </font>
    <font>
      <sz val="7"/>
      <name val="Arial CE"/>
      <charset val="238"/>
    </font>
    <font>
      <sz val="7"/>
      <color theme="1"/>
      <name val="Arial CE"/>
      <charset val="238"/>
    </font>
    <font>
      <b/>
      <sz val="7"/>
      <color theme="1"/>
      <name val="Arial CE"/>
      <charset val="238"/>
    </font>
    <font>
      <sz val="7"/>
      <name val=" Arial CE"/>
      <charset val="238"/>
    </font>
    <font>
      <b/>
      <sz val="7"/>
      <name val=" Arial CE"/>
      <charset val="238"/>
    </font>
    <font>
      <sz val="7"/>
      <name val="Cambria"/>
      <family val="1"/>
      <charset val="238"/>
    </font>
    <font>
      <sz val="7"/>
      <name val="Arial CE"/>
      <family val="2"/>
      <charset val="238"/>
    </font>
    <font>
      <b/>
      <sz val="12"/>
      <name val="Arial CE"/>
      <charset val="238"/>
    </font>
    <font>
      <i/>
      <sz val="11"/>
      <name val="Arial CE"/>
      <charset val="238"/>
    </font>
    <font>
      <i/>
      <sz val="10"/>
      <name val="Arial CE"/>
      <charset val="238"/>
    </font>
    <font>
      <b/>
      <i/>
      <sz val="7"/>
      <name val="Arial CE"/>
      <charset val="238"/>
    </font>
    <font>
      <b/>
      <sz val="8"/>
      <name val="Arial CE"/>
      <charset val="238"/>
    </font>
    <font>
      <b/>
      <sz val="9"/>
      <name val="Arial CE"/>
      <charset val="238"/>
    </font>
    <font>
      <b/>
      <sz val="8"/>
      <name val=" Arial CE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theme="0" tint="-0.14999847407452621"/>
        <bgColor indexed="31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</borders>
  <cellStyleXfs count="35">
    <xf numFmtId="0" fontId="0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ill="0" applyBorder="0" applyAlignment="0" applyProtection="0"/>
  </cellStyleXfs>
  <cellXfs count="127">
    <xf numFmtId="0" fontId="0" fillId="0" borderId="0" xfId="0"/>
    <xf numFmtId="0" fontId="2" fillId="0" borderId="0" xfId="0" applyFont="1" applyFill="1" applyAlignment="1">
      <alignment horizontal="center" vertical="center" wrapText="1"/>
    </xf>
    <xf numFmtId="4" fontId="2" fillId="0" borderId="0" xfId="0" applyNumberFormat="1" applyFont="1" applyFill="1" applyAlignment="1">
      <alignment horizontal="center" vertical="center" wrapText="1"/>
    </xf>
    <xf numFmtId="0" fontId="0" fillId="0" borderId="0" xfId="0" applyAlignment="1">
      <alignment vertical="center"/>
    </xf>
    <xf numFmtId="1" fontId="8" fillId="0" borderId="1" xfId="0" applyNumberFormat="1" applyFont="1" applyBorder="1" applyAlignment="1" applyProtection="1">
      <alignment horizontal="center" vertical="center" wrapText="1" shrinkToFit="1"/>
    </xf>
    <xf numFmtId="0" fontId="8" fillId="0" borderId="1" xfId="0" applyNumberFormat="1" applyFont="1" applyBorder="1" applyAlignment="1" applyProtection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 shrinkToFit="1"/>
    </xf>
    <xf numFmtId="2" fontId="8" fillId="2" borderId="1" xfId="0" applyNumberFormat="1" applyFont="1" applyFill="1" applyBorder="1" applyAlignment="1" applyProtection="1">
      <alignment horizontal="center" vertical="center" wrapText="1" shrinkToFit="1"/>
      <protection locked="0"/>
    </xf>
    <xf numFmtId="9" fontId="8" fillId="5" borderId="1" xfId="0" applyNumberFormat="1" applyFont="1" applyFill="1" applyBorder="1" applyAlignment="1" applyProtection="1">
      <alignment horizontal="center" vertical="center" wrapText="1" shrinkToFit="1"/>
      <protection locked="0"/>
    </xf>
    <xf numFmtId="4" fontId="8" fillId="2" borderId="1" xfId="0" applyNumberFormat="1" applyFont="1" applyFill="1" applyBorder="1" applyAlignment="1" applyProtection="1">
      <alignment horizontal="center" vertical="center" wrapText="1" shrinkToFit="1"/>
      <protection locked="0"/>
    </xf>
    <xf numFmtId="4" fontId="8" fillId="2" borderId="1" xfId="0" applyNumberFormat="1" applyFont="1" applyFill="1" applyBorder="1" applyAlignment="1" applyProtection="1">
      <alignment horizontal="center" vertical="center" wrapText="1" shrinkToFit="1"/>
    </xf>
    <xf numFmtId="4" fontId="8" fillId="2" borderId="2" xfId="0" applyNumberFormat="1" applyFont="1" applyFill="1" applyBorder="1" applyAlignment="1" applyProtection="1">
      <alignment horizontal="center" vertical="center" wrapText="1" shrinkToFit="1"/>
    </xf>
    <xf numFmtId="0" fontId="8" fillId="2" borderId="2" xfId="0" applyFont="1" applyFill="1" applyBorder="1" applyAlignment="1" applyProtection="1">
      <alignment horizontal="center" vertical="center" wrapText="1" shrinkToFit="1"/>
      <protection locked="0"/>
    </xf>
    <xf numFmtId="1" fontId="8" fillId="0" borderId="1" xfId="0" applyNumberFormat="1" applyFont="1" applyBorder="1" applyAlignment="1" applyProtection="1">
      <alignment horizontal="center" vertical="center" wrapText="1"/>
    </xf>
    <xf numFmtId="0" fontId="8" fillId="0" borderId="9" xfId="0" applyNumberFormat="1" applyFont="1" applyBorder="1" applyAlignment="1" applyProtection="1">
      <alignment horizontal="center" vertical="center" wrapText="1"/>
    </xf>
    <xf numFmtId="1" fontId="8" fillId="0" borderId="9" xfId="0" applyNumberFormat="1" applyFont="1" applyBorder="1" applyAlignment="1" applyProtection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3" fontId="8" fillId="3" borderId="9" xfId="0" applyNumberFormat="1" applyFont="1" applyFill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 wrapText="1"/>
    </xf>
    <xf numFmtId="0" fontId="8" fillId="5" borderId="9" xfId="0" applyNumberFormat="1" applyFont="1" applyFill="1" applyBorder="1" applyAlignment="1" applyProtection="1">
      <alignment horizontal="center" vertical="center" wrapText="1"/>
      <protection locked="0"/>
    </xf>
    <xf numFmtId="3" fontId="8" fillId="2" borderId="9" xfId="0" applyNumberFormat="1" applyFont="1" applyFill="1" applyBorder="1" applyAlignment="1" applyProtection="1">
      <alignment horizontal="center" vertical="center" wrapText="1"/>
      <protection locked="0"/>
    </xf>
    <xf numFmtId="0" fontId="8" fillId="2" borderId="6" xfId="0" applyNumberFormat="1" applyFont="1" applyFill="1" applyBorder="1" applyAlignment="1" applyProtection="1">
      <alignment horizontal="center" vertical="center" wrapText="1"/>
    </xf>
    <xf numFmtId="0" fontId="8" fillId="2" borderId="6" xfId="0" applyFont="1" applyFill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>
      <alignment horizontal="center" vertical="center" shrinkToFit="1"/>
    </xf>
    <xf numFmtId="0" fontId="9" fillId="0" borderId="2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 wrapText="1"/>
    </xf>
    <xf numFmtId="0" fontId="8" fillId="3" borderId="2" xfId="1" applyFont="1" applyFill="1" applyBorder="1" applyAlignment="1">
      <alignment horizontal="center" vertical="center"/>
    </xf>
    <xf numFmtId="9" fontId="9" fillId="3" borderId="2" xfId="1" applyNumberFormat="1" applyFont="1" applyFill="1" applyBorder="1" applyAlignment="1">
      <alignment horizontal="center" vertical="center"/>
    </xf>
    <xf numFmtId="0" fontId="9" fillId="0" borderId="2" xfId="0" applyFont="1" applyBorder="1" applyAlignment="1">
      <alignment horizontal="left" vertical="center" wrapText="1"/>
    </xf>
    <xf numFmtId="9" fontId="9" fillId="0" borderId="2" xfId="1" applyNumberFormat="1" applyFont="1" applyBorder="1" applyAlignment="1">
      <alignment horizontal="center" vertical="center"/>
    </xf>
    <xf numFmtId="0" fontId="9" fillId="3" borderId="2" xfId="1" applyFont="1" applyFill="1" applyBorder="1" applyAlignment="1">
      <alignment horizontal="center" vertical="center"/>
    </xf>
    <xf numFmtId="0" fontId="9" fillId="3" borderId="2" xfId="1" applyFont="1" applyFill="1" applyBorder="1" applyAlignment="1">
      <alignment horizontal="center" vertical="center" wrapText="1"/>
    </xf>
    <xf numFmtId="0" fontId="9" fillId="3" borderId="0" xfId="1" applyFont="1" applyFill="1" applyBorder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9" fillId="0" borderId="5" xfId="0" applyFont="1" applyBorder="1" applyAlignment="1" applyProtection="1">
      <alignment horizontal="center" vertical="center" wrapText="1"/>
      <protection locked="0"/>
    </xf>
    <xf numFmtId="0" fontId="10" fillId="0" borderId="0" xfId="0" applyFont="1" applyBorder="1" applyAlignment="1">
      <alignment horizontal="center" vertical="center"/>
    </xf>
    <xf numFmtId="43" fontId="10" fillId="0" borderId="0" xfId="0" applyNumberFormat="1" applyFont="1" applyBorder="1" applyAlignment="1">
      <alignment horizontal="center" vertical="center"/>
    </xf>
    <xf numFmtId="9" fontId="10" fillId="3" borderId="0" xfId="0" applyNumberFormat="1" applyFont="1" applyFill="1" applyBorder="1" applyAlignment="1">
      <alignment horizontal="center" vertical="center"/>
    </xf>
    <xf numFmtId="4" fontId="10" fillId="0" borderId="0" xfId="0" applyNumberFormat="1" applyFont="1" applyBorder="1" applyAlignment="1" applyProtection="1">
      <alignment horizontal="center" vertical="center" wrapText="1"/>
      <protection locked="0"/>
    </xf>
    <xf numFmtId="4" fontId="8" fillId="0" borderId="0" xfId="0" applyNumberFormat="1" applyFont="1" applyBorder="1" applyAlignment="1" applyProtection="1">
      <alignment horizontal="center" vertical="center" wrapText="1"/>
    </xf>
    <xf numFmtId="0" fontId="9" fillId="6" borderId="0" xfId="0" applyFont="1" applyFill="1" applyBorder="1" applyAlignment="1">
      <alignment horizontal="center" vertical="center" shrinkToFit="1"/>
    </xf>
    <xf numFmtId="0" fontId="9" fillId="6" borderId="0" xfId="0" applyFont="1" applyFill="1" applyBorder="1" applyAlignment="1">
      <alignment horizontal="center" vertical="center" wrapText="1" shrinkToFit="1"/>
    </xf>
    <xf numFmtId="1" fontId="9" fillId="6" borderId="0" xfId="0" applyNumberFormat="1" applyFont="1" applyFill="1" applyBorder="1" applyAlignment="1">
      <alignment horizontal="center" vertical="center" shrinkToFit="1"/>
    </xf>
    <xf numFmtId="0" fontId="9" fillId="6" borderId="0" xfId="0" applyFont="1" applyFill="1" applyAlignment="1">
      <alignment horizontal="center" vertical="center" shrinkToFit="1"/>
    </xf>
    <xf numFmtId="9" fontId="9" fillId="6" borderId="0" xfId="0" applyNumberFormat="1" applyFont="1" applyFill="1" applyBorder="1" applyAlignment="1" applyProtection="1">
      <alignment horizontal="center" vertical="center" shrinkToFit="1"/>
      <protection locked="0"/>
    </xf>
    <xf numFmtId="0" fontId="10" fillId="0" borderId="1" xfId="0" applyFont="1" applyBorder="1" applyAlignment="1">
      <alignment horizontal="left" vertical="center" wrapText="1"/>
    </xf>
    <xf numFmtId="1" fontId="10" fillId="0" borderId="1" xfId="0" applyNumberFormat="1" applyFont="1" applyBorder="1" applyAlignment="1">
      <alignment horizontal="center" vertical="center" wrapText="1"/>
    </xf>
    <xf numFmtId="3" fontId="11" fillId="3" borderId="1" xfId="0" applyNumberFormat="1" applyFont="1" applyFill="1" applyBorder="1" applyAlignment="1">
      <alignment horizontal="center" vertical="center" wrapText="1"/>
    </xf>
    <xf numFmtId="4" fontId="8" fillId="0" borderId="0" xfId="0" applyNumberFormat="1" applyFont="1" applyBorder="1" applyAlignment="1" applyProtection="1">
      <alignment horizontal="right" vertical="center" wrapText="1"/>
      <protection locked="0"/>
    </xf>
    <xf numFmtId="4" fontId="8" fillId="0" borderId="0" xfId="0" applyNumberFormat="1" applyFont="1" applyBorder="1" applyAlignment="1" applyProtection="1">
      <alignment horizontal="right" vertical="center" wrapText="1"/>
    </xf>
    <xf numFmtId="0" fontId="0" fillId="0" borderId="0" xfId="0" applyFont="1" applyFill="1" applyAlignment="1">
      <alignment vertical="center"/>
    </xf>
    <xf numFmtId="4" fontId="0" fillId="0" borderId="0" xfId="0" applyNumberFormat="1" applyFont="1" applyFill="1" applyAlignment="1">
      <alignment vertical="center"/>
    </xf>
    <xf numFmtId="0" fontId="9" fillId="0" borderId="2" xfId="1" applyFont="1" applyBorder="1" applyAlignment="1">
      <alignment horizontal="left" vertical="center" wrapText="1"/>
    </xf>
    <xf numFmtId="0" fontId="10" fillId="3" borderId="1" xfId="0" applyFont="1" applyFill="1" applyBorder="1" applyAlignment="1">
      <alignment horizontal="left" vertical="center" wrapText="1"/>
    </xf>
    <xf numFmtId="0" fontId="10" fillId="3" borderId="1" xfId="0" applyFont="1" applyFill="1" applyBorder="1" applyAlignment="1">
      <alignment horizontal="center" vertical="center" wrapText="1"/>
    </xf>
    <xf numFmtId="1" fontId="10" fillId="3" borderId="1" xfId="0" applyNumberFormat="1" applyFont="1" applyFill="1" applyBorder="1" applyAlignment="1">
      <alignment horizontal="center" vertical="center" wrapText="1"/>
    </xf>
    <xf numFmtId="0" fontId="0" fillId="3" borderId="0" xfId="0" applyFill="1" applyAlignment="1">
      <alignment vertical="center"/>
    </xf>
    <xf numFmtId="0" fontId="9" fillId="3" borderId="2" xfId="1" applyFont="1" applyFill="1" applyBorder="1" applyAlignment="1">
      <alignment horizontal="left" vertical="center" wrapText="1"/>
    </xf>
    <xf numFmtId="0" fontId="9" fillId="0" borderId="6" xfId="1" applyFont="1" applyBorder="1" applyAlignment="1">
      <alignment horizontal="left" vertical="center" wrapText="1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9" fillId="0" borderId="0" xfId="0" applyFont="1" applyAlignment="1">
      <alignment vertical="center" wrapText="1"/>
    </xf>
    <xf numFmtId="0" fontId="9" fillId="6" borderId="0" xfId="0" applyFont="1" applyFill="1" applyBorder="1" applyAlignment="1">
      <alignment horizontal="left" vertical="center" shrinkToFit="1"/>
    </xf>
    <xf numFmtId="4" fontId="9" fillId="6" borderId="0" xfId="0" applyNumberFormat="1" applyFont="1" applyFill="1" applyBorder="1" applyAlignment="1" applyProtection="1">
      <alignment horizontal="right" vertical="center" shrinkToFit="1"/>
      <protection locked="0"/>
    </xf>
    <xf numFmtId="4" fontId="9" fillId="6" borderId="0" xfId="0" applyNumberFormat="1" applyFont="1" applyFill="1" applyBorder="1" applyAlignment="1" applyProtection="1">
      <alignment horizontal="right" vertical="center" shrinkToFit="1"/>
    </xf>
    <xf numFmtId="4" fontId="9" fillId="6" borderId="0" xfId="0" applyNumberFormat="1" applyFont="1" applyFill="1" applyBorder="1" applyAlignment="1" applyProtection="1">
      <alignment horizontal="left" vertical="center" shrinkToFit="1"/>
    </xf>
    <xf numFmtId="0" fontId="9" fillId="6" borderId="0" xfId="0" applyFont="1" applyFill="1" applyBorder="1" applyAlignment="1" applyProtection="1">
      <alignment horizontal="center" vertical="center" shrinkToFit="1"/>
      <protection locked="0"/>
    </xf>
    <xf numFmtId="0" fontId="5" fillId="7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4" fontId="8" fillId="2" borderId="9" xfId="0" applyNumberFormat="1" applyFont="1" applyFill="1" applyBorder="1" applyAlignment="1" applyProtection="1">
      <alignment horizontal="center" vertical="center" wrapText="1"/>
      <protection locked="0"/>
    </xf>
    <xf numFmtId="4" fontId="9" fillId="0" borderId="2" xfId="1" applyNumberFormat="1" applyFont="1" applyBorder="1" applyAlignment="1">
      <alignment horizontal="right" vertical="center"/>
    </xf>
    <xf numFmtId="4" fontId="0" fillId="0" borderId="0" xfId="0" applyNumberFormat="1" applyAlignment="1">
      <alignment vertical="center"/>
    </xf>
    <xf numFmtId="4" fontId="8" fillId="2" borderId="9" xfId="0" applyNumberFormat="1" applyFont="1" applyFill="1" applyBorder="1" applyAlignment="1" applyProtection="1">
      <alignment horizontal="center" vertical="center" wrapText="1"/>
    </xf>
    <xf numFmtId="164" fontId="9" fillId="3" borderId="2" xfId="1" applyNumberFormat="1" applyFont="1" applyFill="1" applyBorder="1" applyAlignment="1">
      <alignment horizontal="center" vertical="center"/>
    </xf>
    <xf numFmtId="2" fontId="9" fillId="6" borderId="0" xfId="0" applyNumberFormat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2" fontId="9" fillId="0" borderId="2" xfId="1" applyNumberFormat="1" applyFont="1" applyBorder="1" applyAlignment="1">
      <alignment horizontal="center" vertical="center"/>
    </xf>
    <xf numFmtId="4" fontId="9" fillId="6" borderId="0" xfId="0" applyNumberFormat="1" applyFont="1" applyFill="1" applyBorder="1" applyAlignment="1" applyProtection="1">
      <alignment horizontal="center" vertical="center" shrinkToFit="1"/>
      <protection locked="0"/>
    </xf>
    <xf numFmtId="0" fontId="17" fillId="0" borderId="0" xfId="0" applyFont="1" applyAlignment="1">
      <alignment vertical="center"/>
    </xf>
    <xf numFmtId="4" fontId="18" fillId="0" borderId="0" xfId="0" applyNumberFormat="1" applyFont="1" applyAlignment="1">
      <alignment vertical="center"/>
    </xf>
    <xf numFmtId="0" fontId="9" fillId="0" borderId="0" xfId="0" applyFont="1" applyFill="1" applyBorder="1" applyAlignment="1">
      <alignment horizontal="center" vertical="center" shrinkToFit="1"/>
    </xf>
    <xf numFmtId="0" fontId="9" fillId="0" borderId="0" xfId="0" applyFont="1" applyFill="1" applyBorder="1" applyAlignment="1">
      <alignment horizontal="left" vertical="center" shrinkToFit="1"/>
    </xf>
    <xf numFmtId="0" fontId="9" fillId="0" borderId="0" xfId="0" applyFont="1" applyFill="1" applyBorder="1" applyAlignment="1">
      <alignment horizontal="center" vertical="center" wrapText="1" shrinkToFit="1"/>
    </xf>
    <xf numFmtId="1" fontId="9" fillId="0" borderId="0" xfId="0" applyNumberFormat="1" applyFont="1" applyFill="1" applyBorder="1" applyAlignment="1">
      <alignment horizontal="center" vertical="center" shrinkToFit="1"/>
    </xf>
    <xf numFmtId="0" fontId="9" fillId="0" borderId="0" xfId="0" applyFont="1" applyFill="1" applyAlignment="1">
      <alignment horizontal="center" vertical="center" shrinkToFit="1"/>
    </xf>
    <xf numFmtId="2" fontId="9" fillId="0" borderId="0" xfId="0" applyNumberFormat="1" applyFont="1" applyFill="1" applyBorder="1" applyAlignment="1">
      <alignment horizontal="center" vertical="center" shrinkToFit="1"/>
    </xf>
    <xf numFmtId="9" fontId="9" fillId="0" borderId="0" xfId="0" applyNumberFormat="1" applyFont="1" applyFill="1" applyBorder="1" applyAlignment="1" applyProtection="1">
      <alignment horizontal="center" vertical="center" shrinkToFit="1"/>
      <protection locked="0"/>
    </xf>
    <xf numFmtId="4" fontId="9" fillId="0" borderId="0" xfId="0" applyNumberFormat="1" applyFont="1" applyFill="1" applyBorder="1" applyAlignment="1" applyProtection="1">
      <alignment horizontal="center" vertical="center" shrinkToFit="1"/>
      <protection locked="0"/>
    </xf>
    <xf numFmtId="4" fontId="9" fillId="0" borderId="0" xfId="0" applyNumberFormat="1" applyFont="1" applyFill="1" applyBorder="1" applyAlignment="1" applyProtection="1">
      <alignment horizontal="right" vertical="center" shrinkToFit="1"/>
      <protection locked="0"/>
    </xf>
    <xf numFmtId="4" fontId="9" fillId="0" borderId="0" xfId="0" applyNumberFormat="1" applyFont="1" applyFill="1" applyBorder="1" applyAlignment="1" applyProtection="1">
      <alignment horizontal="right" vertical="center" shrinkToFit="1"/>
    </xf>
    <xf numFmtId="4" fontId="9" fillId="0" borderId="0" xfId="0" applyNumberFormat="1" applyFont="1" applyFill="1" applyBorder="1" applyAlignment="1" applyProtection="1">
      <alignment horizontal="left" vertical="center" shrinkToFit="1"/>
    </xf>
    <xf numFmtId="0" fontId="9" fillId="0" borderId="0" xfId="0" applyFont="1" applyFill="1" applyBorder="1" applyAlignment="1" applyProtection="1">
      <alignment horizontal="center" vertical="center" shrinkToFit="1"/>
      <protection locked="0"/>
    </xf>
    <xf numFmtId="1" fontId="14" fillId="0" borderId="0" xfId="0" applyNumberFormat="1" applyFont="1" applyFill="1" applyBorder="1" applyAlignment="1">
      <alignment horizontal="center" vertical="center" wrapText="1"/>
    </xf>
    <xf numFmtId="0" fontId="14" fillId="0" borderId="0" xfId="0" applyFont="1" applyFill="1" applyAlignment="1">
      <alignment vertical="center"/>
    </xf>
    <xf numFmtId="0" fontId="14" fillId="0" borderId="0" xfId="0" applyFont="1" applyFill="1" applyAlignment="1">
      <alignment horizontal="center" vertical="center"/>
    </xf>
    <xf numFmtId="9" fontId="14" fillId="0" borderId="0" xfId="0" applyNumberFormat="1" applyFont="1" applyFill="1" applyBorder="1" applyAlignment="1" applyProtection="1">
      <alignment horizontal="center" vertical="center" wrapText="1"/>
      <protection locked="0"/>
    </xf>
    <xf numFmtId="4" fontId="14" fillId="0" borderId="0" xfId="0" applyNumberFormat="1" applyFont="1" applyFill="1" applyBorder="1" applyAlignment="1" applyProtection="1">
      <alignment horizontal="center" vertical="center" wrapText="1"/>
      <protection locked="0"/>
    </xf>
    <xf numFmtId="4" fontId="14" fillId="0" borderId="0" xfId="0" applyNumberFormat="1" applyFont="1" applyFill="1" applyAlignment="1">
      <alignment horizontal="right" vertical="center"/>
    </xf>
    <xf numFmtId="0" fontId="15" fillId="0" borderId="0" xfId="0" applyFont="1" applyFill="1" applyBorder="1" applyAlignment="1">
      <alignment vertical="center" wrapText="1"/>
    </xf>
    <xf numFmtId="0" fontId="0" fillId="0" borderId="0" xfId="0" applyFill="1" applyAlignment="1">
      <alignment vertical="center"/>
    </xf>
    <xf numFmtId="4" fontId="20" fillId="0" borderId="8" xfId="0" applyNumberFormat="1" applyFont="1" applyBorder="1" applyAlignment="1" applyProtection="1">
      <alignment horizontal="right" vertical="center" wrapText="1"/>
      <protection locked="0"/>
    </xf>
    <xf numFmtId="4" fontId="20" fillId="0" borderId="7" xfId="0" applyNumberFormat="1" applyFont="1" applyBorder="1" applyAlignment="1" applyProtection="1">
      <alignment horizontal="right" vertical="center" wrapText="1"/>
    </xf>
    <xf numFmtId="4" fontId="20" fillId="0" borderId="2" xfId="1" applyNumberFormat="1" applyFont="1" applyBorder="1" applyAlignment="1">
      <alignment horizontal="right" vertical="center"/>
    </xf>
    <xf numFmtId="4" fontId="21" fillId="0" borderId="2" xfId="1" applyNumberFormat="1" applyFont="1" applyBorder="1" applyAlignment="1">
      <alignment horizontal="right" vertical="center"/>
    </xf>
    <xf numFmtId="4" fontId="22" fillId="0" borderId="2" xfId="1" applyNumberFormat="1" applyFont="1" applyBorder="1" applyAlignment="1">
      <alignment horizontal="right" vertical="center"/>
    </xf>
    <xf numFmtId="3" fontId="8" fillId="3" borderId="1" xfId="0" applyNumberFormat="1" applyFont="1" applyFill="1" applyBorder="1" applyAlignment="1">
      <alignment horizontal="center" vertical="center" wrapText="1" shrinkToFit="1"/>
    </xf>
    <xf numFmtId="0" fontId="9" fillId="0" borderId="4" xfId="0" applyFont="1" applyBorder="1" applyAlignment="1">
      <alignment horizontal="left" vertical="center" wrapText="1"/>
    </xf>
    <xf numFmtId="0" fontId="9" fillId="0" borderId="4" xfId="1" applyFont="1" applyBorder="1" applyAlignment="1">
      <alignment horizontal="left" vertical="center" wrapText="1"/>
    </xf>
    <xf numFmtId="0" fontId="10" fillId="3" borderId="5" xfId="0" applyFont="1" applyFill="1" applyBorder="1" applyAlignment="1">
      <alignment horizontal="left" vertical="center" wrapText="1"/>
    </xf>
    <xf numFmtId="0" fontId="9" fillId="3" borderId="4" xfId="1" applyFont="1" applyFill="1" applyBorder="1" applyAlignment="1">
      <alignment horizontal="left" vertical="center" wrapText="1"/>
    </xf>
    <xf numFmtId="0" fontId="10" fillId="3" borderId="2" xfId="0" applyFont="1" applyFill="1" applyBorder="1" applyAlignment="1">
      <alignment vertical="center"/>
    </xf>
    <xf numFmtId="0" fontId="10" fillId="0" borderId="2" xfId="0" applyFont="1" applyFill="1" applyBorder="1" applyAlignment="1">
      <alignment vertical="center"/>
    </xf>
    <xf numFmtId="0" fontId="9" fillId="0" borderId="2" xfId="0" applyFont="1" applyFill="1" applyBorder="1" applyAlignment="1">
      <alignment vertical="center" wrapText="1"/>
    </xf>
    <xf numFmtId="0" fontId="16" fillId="0" borderId="0" xfId="0" applyFont="1" applyAlignment="1">
      <alignment horizontal="center" vertical="center"/>
    </xf>
    <xf numFmtId="0" fontId="19" fillId="0" borderId="0" xfId="0" applyFont="1" applyBorder="1" applyAlignment="1">
      <alignment horizontal="left" vertical="top" wrapText="1"/>
    </xf>
    <xf numFmtId="0" fontId="8" fillId="0" borderId="16" xfId="0" applyFont="1" applyBorder="1" applyAlignment="1">
      <alignment horizontal="right" vertical="center" wrapText="1"/>
    </xf>
    <xf numFmtId="0" fontId="8" fillId="0" borderId="17" xfId="0" applyFont="1" applyBorder="1" applyAlignment="1">
      <alignment horizontal="right" vertical="center" wrapText="1"/>
    </xf>
    <xf numFmtId="0" fontId="8" fillId="4" borderId="0" xfId="0" applyFont="1" applyFill="1" applyBorder="1" applyAlignment="1">
      <alignment horizontal="left" vertical="center" shrinkToFit="1"/>
    </xf>
    <xf numFmtId="0" fontId="8" fillId="4" borderId="12" xfId="0" applyFont="1" applyFill="1" applyBorder="1" applyAlignment="1">
      <alignment horizontal="left" vertical="center" shrinkToFit="1"/>
    </xf>
    <xf numFmtId="0" fontId="8" fillId="4" borderId="4" xfId="0" applyFont="1" applyFill="1" applyBorder="1" applyAlignment="1">
      <alignment horizontal="left" vertical="center" shrinkToFit="1"/>
    </xf>
    <xf numFmtId="0" fontId="8" fillId="4" borderId="10" xfId="0" applyFont="1" applyFill="1" applyBorder="1" applyAlignment="1">
      <alignment horizontal="left" vertical="center" shrinkToFit="1"/>
    </xf>
    <xf numFmtId="0" fontId="8" fillId="4" borderId="11" xfId="0" applyFont="1" applyFill="1" applyBorder="1" applyAlignment="1">
      <alignment horizontal="left" vertical="center" shrinkToFit="1"/>
    </xf>
    <xf numFmtId="0" fontId="8" fillId="0" borderId="0" xfId="0" applyFont="1" applyBorder="1" applyAlignment="1">
      <alignment horizontal="right" vertical="center" wrapText="1"/>
    </xf>
    <xf numFmtId="0" fontId="8" fillId="0" borderId="15" xfId="0" applyFont="1" applyBorder="1" applyAlignment="1">
      <alignment horizontal="right" vertical="center" wrapText="1"/>
    </xf>
    <xf numFmtId="0" fontId="13" fillId="0" borderId="13" xfId="1" applyFont="1" applyBorder="1" applyAlignment="1">
      <alignment horizontal="right" vertical="center" wrapText="1"/>
    </xf>
    <xf numFmtId="0" fontId="13" fillId="0" borderId="14" xfId="1" applyFont="1" applyBorder="1" applyAlignment="1">
      <alignment horizontal="right" vertical="center" wrapText="1"/>
    </xf>
  </cellXfs>
  <cellStyles count="35">
    <cellStyle name="Dziesiętny 2" xfId="34"/>
    <cellStyle name="Normal 2" xfId="1"/>
    <cellStyle name="Normal_Sheet4" xfId="2"/>
    <cellStyle name="Normalny" xfId="0" builtinId="0"/>
    <cellStyle name="Normalny 11" xfId="3"/>
    <cellStyle name="Normalny 13" xfId="4"/>
    <cellStyle name="Normalny 18" xfId="5"/>
    <cellStyle name="Normalny 19" xfId="6"/>
    <cellStyle name="Normalny 2" xfId="7"/>
    <cellStyle name="Normalny 20" xfId="8"/>
    <cellStyle name="Normalny 25" xfId="9"/>
    <cellStyle name="Normalny 3" xfId="10"/>
    <cellStyle name="Normalny 32" xfId="11"/>
    <cellStyle name="Normalny 34" xfId="12"/>
    <cellStyle name="Normalny 35" xfId="13"/>
    <cellStyle name="Normalny 36" xfId="14"/>
    <cellStyle name="Normalny 4" xfId="15"/>
    <cellStyle name="Normalny 5" xfId="16"/>
    <cellStyle name="Normalny 6" xfId="17"/>
    <cellStyle name="Normalny 66" xfId="18"/>
    <cellStyle name="Normalny 67" xfId="19"/>
    <cellStyle name="Normalny 68" xfId="20"/>
    <cellStyle name="Normalny 69" xfId="21"/>
    <cellStyle name="Normalny 7" xfId="22"/>
    <cellStyle name="Normalny 70" xfId="23"/>
    <cellStyle name="Normalny 71" xfId="24"/>
    <cellStyle name="Normalny 72" xfId="25"/>
    <cellStyle name="Normalny 73" xfId="26"/>
    <cellStyle name="Normalny 74" xfId="27"/>
    <cellStyle name="Normalny 75" xfId="28"/>
    <cellStyle name="Normalny 8" xfId="29"/>
    <cellStyle name="Normalny 84" xfId="30"/>
    <cellStyle name="Normalny 85" xfId="31"/>
    <cellStyle name="Normalny 86" xfId="32"/>
    <cellStyle name="Normalny 97" xfId="3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75"/>
  <sheetViews>
    <sheetView tabSelected="1" view="pageBreakPreview" zoomScaleNormal="130" zoomScaleSheetLayoutView="100" zoomScalePageLayoutView="130" workbookViewId="0">
      <selection activeCell="V71" sqref="V71"/>
    </sheetView>
  </sheetViews>
  <sheetFormatPr defaultColWidth="8.85546875" defaultRowHeight="12.75"/>
  <cols>
    <col min="1" max="1" width="3.140625" style="3" customWidth="1"/>
    <col min="2" max="2" width="25.85546875" style="3" bestFit="1" customWidth="1"/>
    <col min="3" max="3" width="6.28515625" style="3" customWidth="1"/>
    <col min="4" max="4" width="10.42578125" style="3" customWidth="1"/>
    <col min="5" max="5" width="6.5703125" style="3" bestFit="1" customWidth="1"/>
    <col min="6" max="6" width="5.28515625" style="3" bestFit="1" customWidth="1"/>
    <col min="7" max="7" width="6.5703125" style="57" customWidth="1"/>
    <col min="8" max="8" width="2.85546875" style="3" customWidth="1"/>
    <col min="9" max="9" width="6.7109375" style="76" customWidth="1"/>
    <col min="10" max="10" width="4.28515625" style="57" bestFit="1" customWidth="1"/>
    <col min="11" max="11" width="6.140625" style="76" bestFit="1" customWidth="1"/>
    <col min="12" max="12" width="9.140625" style="72" customWidth="1"/>
    <col min="13" max="13" width="10" style="72" customWidth="1"/>
    <col min="14" max="14" width="21.7109375" style="3" customWidth="1"/>
    <col min="15" max="15" width="6" style="3" customWidth="1"/>
    <col min="16" max="16" width="3.7109375" style="3" customWidth="1"/>
    <col min="17" max="17" width="8.7109375" style="3" customWidth="1"/>
    <col min="18" max="16384" width="8.85546875" style="3"/>
  </cols>
  <sheetData>
    <row r="1" spans="1:25" ht="18.75" customHeight="1">
      <c r="N1" s="79" t="s">
        <v>132</v>
      </c>
    </row>
    <row r="2" spans="1:25" ht="18.75" customHeight="1">
      <c r="B2" s="114" t="s">
        <v>125</v>
      </c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</row>
    <row r="3" spans="1:25" ht="3.75" customHeight="1"/>
    <row r="4" spans="1:25" s="1" customFormat="1" ht="27">
      <c r="A4" s="4" t="s">
        <v>0</v>
      </c>
      <c r="B4" s="5" t="s">
        <v>24</v>
      </c>
      <c r="C4" s="5" t="s">
        <v>1</v>
      </c>
      <c r="D4" s="4" t="s">
        <v>2</v>
      </c>
      <c r="E4" s="4" t="s">
        <v>3</v>
      </c>
      <c r="F4" s="6" t="s">
        <v>4</v>
      </c>
      <c r="G4" s="106" t="s">
        <v>130</v>
      </c>
      <c r="H4" s="6" t="s">
        <v>5</v>
      </c>
      <c r="I4" s="7" t="s">
        <v>6</v>
      </c>
      <c r="J4" s="8" t="s">
        <v>129</v>
      </c>
      <c r="K4" s="9" t="s">
        <v>131</v>
      </c>
      <c r="L4" s="9" t="s">
        <v>7</v>
      </c>
      <c r="M4" s="10" t="s">
        <v>8</v>
      </c>
      <c r="N4" s="11" t="s">
        <v>25</v>
      </c>
      <c r="O4" s="12" t="s">
        <v>9</v>
      </c>
      <c r="S4" s="2"/>
      <c r="U4" s="2"/>
      <c r="V4" s="2"/>
      <c r="W4" s="2"/>
      <c r="X4" s="2"/>
      <c r="Y4" s="2"/>
    </row>
    <row r="5" spans="1:25">
      <c r="A5" s="13">
        <v>1</v>
      </c>
      <c r="B5" s="14">
        <v>2</v>
      </c>
      <c r="C5" s="14">
        <v>3</v>
      </c>
      <c r="D5" s="15">
        <v>4</v>
      </c>
      <c r="E5" s="15">
        <v>5</v>
      </c>
      <c r="F5" s="16">
        <v>6</v>
      </c>
      <c r="G5" s="17"/>
      <c r="H5" s="16">
        <v>8</v>
      </c>
      <c r="I5" s="18">
        <v>9</v>
      </c>
      <c r="J5" s="19">
        <v>10</v>
      </c>
      <c r="K5" s="20">
        <v>11</v>
      </c>
      <c r="L5" s="70">
        <v>12</v>
      </c>
      <c r="M5" s="73">
        <v>13</v>
      </c>
      <c r="N5" s="21">
        <v>14</v>
      </c>
      <c r="O5" s="22">
        <v>15</v>
      </c>
    </row>
    <row r="6" spans="1:25" s="51" customFormat="1">
      <c r="A6" s="23"/>
      <c r="B6" s="120" t="s">
        <v>108</v>
      </c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2"/>
      <c r="S6" s="52"/>
      <c r="U6" s="52"/>
      <c r="V6" s="52"/>
      <c r="W6" s="52"/>
      <c r="X6" s="52"/>
      <c r="Y6" s="52"/>
    </row>
    <row r="7" spans="1:25">
      <c r="A7" s="24">
        <v>1</v>
      </c>
      <c r="B7" s="53" t="s">
        <v>26</v>
      </c>
      <c r="C7" s="25" t="s">
        <v>27</v>
      </c>
      <c r="D7" s="24"/>
      <c r="E7" s="24">
        <v>1000</v>
      </c>
      <c r="F7" s="24" t="s">
        <v>17</v>
      </c>
      <c r="G7" s="26">
        <v>20</v>
      </c>
      <c r="H7" s="24" t="s">
        <v>12</v>
      </c>
      <c r="I7" s="74"/>
      <c r="J7" s="27"/>
      <c r="K7" s="77"/>
      <c r="L7" s="71">
        <f>G7*I7</f>
        <v>0</v>
      </c>
      <c r="M7" s="71">
        <f>G7*I7*(1+J7)</f>
        <v>0</v>
      </c>
      <c r="N7" s="107" t="s">
        <v>28</v>
      </c>
      <c r="O7" s="25"/>
    </row>
    <row r="8" spans="1:25" ht="19.5">
      <c r="A8" s="24">
        <v>2</v>
      </c>
      <c r="B8" s="53" t="s">
        <v>29</v>
      </c>
      <c r="C8" s="25" t="s">
        <v>30</v>
      </c>
      <c r="D8" s="24"/>
      <c r="E8" s="24">
        <v>1000</v>
      </c>
      <c r="F8" s="24" t="s">
        <v>17</v>
      </c>
      <c r="G8" s="26">
        <v>2</v>
      </c>
      <c r="H8" s="24" t="s">
        <v>12</v>
      </c>
      <c r="I8" s="74"/>
      <c r="J8" s="27"/>
      <c r="K8" s="77"/>
      <c r="L8" s="71">
        <f t="shared" ref="L8:L40" si="0">G8*I8</f>
        <v>0</v>
      </c>
      <c r="M8" s="71">
        <f t="shared" ref="M8:M40" si="1">G8*I8*(1+J8)</f>
        <v>0</v>
      </c>
      <c r="N8" s="107" t="s">
        <v>31</v>
      </c>
      <c r="O8" s="25"/>
    </row>
    <row r="9" spans="1:25">
      <c r="A9" s="24">
        <v>3</v>
      </c>
      <c r="B9" s="53" t="s">
        <v>32</v>
      </c>
      <c r="C9" s="25" t="s">
        <v>30</v>
      </c>
      <c r="D9" s="24" t="s">
        <v>19</v>
      </c>
      <c r="E9" s="24">
        <v>100</v>
      </c>
      <c r="F9" s="24" t="s">
        <v>17</v>
      </c>
      <c r="G9" s="26">
        <v>4</v>
      </c>
      <c r="H9" s="24" t="s">
        <v>12</v>
      </c>
      <c r="I9" s="74"/>
      <c r="J9" s="27"/>
      <c r="K9" s="77"/>
      <c r="L9" s="71">
        <f t="shared" si="0"/>
        <v>0</v>
      </c>
      <c r="M9" s="71">
        <f t="shared" si="1"/>
        <v>0</v>
      </c>
      <c r="N9" s="107" t="s">
        <v>33</v>
      </c>
      <c r="O9" s="25"/>
    </row>
    <row r="10" spans="1:25" ht="19.5">
      <c r="A10" s="24">
        <v>4</v>
      </c>
      <c r="B10" s="53" t="s">
        <v>34</v>
      </c>
      <c r="C10" s="25" t="s">
        <v>30</v>
      </c>
      <c r="D10" s="24"/>
      <c r="E10" s="24">
        <v>500</v>
      </c>
      <c r="F10" s="24" t="s">
        <v>17</v>
      </c>
      <c r="G10" s="26">
        <v>10</v>
      </c>
      <c r="H10" s="24" t="s">
        <v>12</v>
      </c>
      <c r="I10" s="74"/>
      <c r="J10" s="27"/>
      <c r="K10" s="77"/>
      <c r="L10" s="71">
        <f t="shared" si="0"/>
        <v>0</v>
      </c>
      <c r="M10" s="71">
        <f t="shared" si="1"/>
        <v>0</v>
      </c>
      <c r="N10" s="107" t="s">
        <v>35</v>
      </c>
      <c r="O10" s="25"/>
    </row>
    <row r="11" spans="1:25">
      <c r="A11" s="24">
        <v>5</v>
      </c>
      <c r="B11" s="53" t="s">
        <v>36</v>
      </c>
      <c r="C11" s="25" t="s">
        <v>27</v>
      </c>
      <c r="D11" s="24"/>
      <c r="E11" s="24">
        <v>100</v>
      </c>
      <c r="F11" s="24" t="s">
        <v>17</v>
      </c>
      <c r="G11" s="26">
        <v>2</v>
      </c>
      <c r="H11" s="24" t="s">
        <v>12</v>
      </c>
      <c r="I11" s="74"/>
      <c r="J11" s="27"/>
      <c r="K11" s="77"/>
      <c r="L11" s="71">
        <f t="shared" si="0"/>
        <v>0</v>
      </c>
      <c r="M11" s="71">
        <f t="shared" si="1"/>
        <v>0</v>
      </c>
      <c r="N11" s="107" t="s">
        <v>37</v>
      </c>
      <c r="O11" s="25"/>
    </row>
    <row r="12" spans="1:25" ht="19.5">
      <c r="A12" s="24">
        <v>6</v>
      </c>
      <c r="B12" s="53" t="s">
        <v>38</v>
      </c>
      <c r="C12" s="25" t="s">
        <v>15</v>
      </c>
      <c r="D12" s="25" t="s">
        <v>39</v>
      </c>
      <c r="E12" s="24">
        <v>100</v>
      </c>
      <c r="F12" s="24" t="s">
        <v>17</v>
      </c>
      <c r="G12" s="26">
        <v>30</v>
      </c>
      <c r="H12" s="24" t="s">
        <v>12</v>
      </c>
      <c r="I12" s="74"/>
      <c r="J12" s="27"/>
      <c r="K12" s="77"/>
      <c r="L12" s="71">
        <f t="shared" si="0"/>
        <v>0</v>
      </c>
      <c r="M12" s="71">
        <f t="shared" si="1"/>
        <v>0</v>
      </c>
      <c r="N12" s="107" t="s">
        <v>40</v>
      </c>
      <c r="O12" s="25"/>
    </row>
    <row r="13" spans="1:25" ht="19.5">
      <c r="A13" s="24">
        <v>7</v>
      </c>
      <c r="B13" s="53" t="s">
        <v>41</v>
      </c>
      <c r="C13" s="25" t="s">
        <v>30</v>
      </c>
      <c r="D13" s="24"/>
      <c r="E13" s="24">
        <v>10</v>
      </c>
      <c r="F13" s="24" t="s">
        <v>17</v>
      </c>
      <c r="G13" s="26">
        <v>60</v>
      </c>
      <c r="H13" s="24" t="s">
        <v>12</v>
      </c>
      <c r="I13" s="74"/>
      <c r="J13" s="27"/>
      <c r="K13" s="77"/>
      <c r="L13" s="71">
        <f t="shared" si="0"/>
        <v>0</v>
      </c>
      <c r="M13" s="71">
        <f t="shared" si="1"/>
        <v>0</v>
      </c>
      <c r="N13" s="107" t="s">
        <v>42</v>
      </c>
      <c r="O13" s="25"/>
    </row>
    <row r="14" spans="1:25">
      <c r="A14" s="24">
        <v>8</v>
      </c>
      <c r="B14" s="53" t="s">
        <v>43</v>
      </c>
      <c r="C14" s="25" t="s">
        <v>30</v>
      </c>
      <c r="D14" s="24"/>
      <c r="E14" s="24">
        <v>10</v>
      </c>
      <c r="F14" s="24" t="s">
        <v>17</v>
      </c>
      <c r="G14" s="26">
        <v>3</v>
      </c>
      <c r="H14" s="24" t="s">
        <v>12</v>
      </c>
      <c r="I14" s="74"/>
      <c r="J14" s="27"/>
      <c r="K14" s="77"/>
      <c r="L14" s="71">
        <f t="shared" si="0"/>
        <v>0</v>
      </c>
      <c r="M14" s="71">
        <f t="shared" si="1"/>
        <v>0</v>
      </c>
      <c r="N14" s="107" t="s">
        <v>44</v>
      </c>
      <c r="O14" s="25"/>
    </row>
    <row r="15" spans="1:25" ht="19.5">
      <c r="A15" s="24">
        <v>9</v>
      </c>
      <c r="B15" s="53" t="s">
        <v>45</v>
      </c>
      <c r="C15" s="25" t="s">
        <v>27</v>
      </c>
      <c r="D15" s="24"/>
      <c r="E15" s="24">
        <v>25</v>
      </c>
      <c r="F15" s="24" t="s">
        <v>17</v>
      </c>
      <c r="G15" s="26">
        <v>10</v>
      </c>
      <c r="H15" s="24" t="s">
        <v>12</v>
      </c>
      <c r="I15" s="74"/>
      <c r="J15" s="27"/>
      <c r="K15" s="77"/>
      <c r="L15" s="71">
        <f t="shared" si="0"/>
        <v>0</v>
      </c>
      <c r="M15" s="71">
        <f t="shared" si="1"/>
        <v>0</v>
      </c>
      <c r="N15" s="107" t="s">
        <v>46</v>
      </c>
      <c r="O15" s="25"/>
    </row>
    <row r="16" spans="1:25" ht="19.5">
      <c r="A16" s="24">
        <v>10</v>
      </c>
      <c r="B16" s="53" t="s">
        <v>47</v>
      </c>
      <c r="C16" s="25" t="s">
        <v>27</v>
      </c>
      <c r="D16" s="24"/>
      <c r="E16" s="24">
        <v>1000</v>
      </c>
      <c r="F16" s="24" t="s">
        <v>17</v>
      </c>
      <c r="G16" s="26">
        <v>40</v>
      </c>
      <c r="H16" s="24" t="s">
        <v>12</v>
      </c>
      <c r="I16" s="74"/>
      <c r="J16" s="27"/>
      <c r="K16" s="77"/>
      <c r="L16" s="71">
        <f t="shared" si="0"/>
        <v>0</v>
      </c>
      <c r="M16" s="71">
        <f t="shared" si="1"/>
        <v>0</v>
      </c>
      <c r="N16" s="107" t="s">
        <v>48</v>
      </c>
      <c r="O16" s="25"/>
    </row>
    <row r="17" spans="1:15" ht="19.5">
      <c r="A17" s="24">
        <v>11</v>
      </c>
      <c r="B17" s="53" t="s">
        <v>49</v>
      </c>
      <c r="C17" s="25" t="s">
        <v>27</v>
      </c>
      <c r="D17" s="24"/>
      <c r="E17" s="24">
        <v>10</v>
      </c>
      <c r="F17" s="24" t="s">
        <v>17</v>
      </c>
      <c r="G17" s="26">
        <v>1</v>
      </c>
      <c r="H17" s="24" t="s">
        <v>12</v>
      </c>
      <c r="I17" s="74"/>
      <c r="J17" s="27"/>
      <c r="K17" s="77"/>
      <c r="L17" s="71">
        <f t="shared" si="0"/>
        <v>0</v>
      </c>
      <c r="M17" s="71">
        <f t="shared" si="1"/>
        <v>0</v>
      </c>
      <c r="N17" s="107" t="s">
        <v>50</v>
      </c>
      <c r="O17" s="25"/>
    </row>
    <row r="18" spans="1:15" ht="19.5">
      <c r="A18" s="24">
        <v>12</v>
      </c>
      <c r="B18" s="53" t="s">
        <v>51</v>
      </c>
      <c r="C18" s="25" t="s">
        <v>52</v>
      </c>
      <c r="D18" s="24"/>
      <c r="E18" s="24">
        <v>1000</v>
      </c>
      <c r="F18" s="24" t="s">
        <v>17</v>
      </c>
      <c r="G18" s="26">
        <v>40</v>
      </c>
      <c r="H18" s="24" t="s">
        <v>12</v>
      </c>
      <c r="I18" s="74"/>
      <c r="J18" s="27"/>
      <c r="K18" s="77"/>
      <c r="L18" s="71">
        <f t="shared" si="0"/>
        <v>0</v>
      </c>
      <c r="M18" s="71">
        <f t="shared" si="1"/>
        <v>0</v>
      </c>
      <c r="N18" s="107" t="s">
        <v>53</v>
      </c>
      <c r="O18" s="25"/>
    </row>
    <row r="19" spans="1:15">
      <c r="A19" s="24">
        <v>13</v>
      </c>
      <c r="B19" s="53" t="s">
        <v>54</v>
      </c>
      <c r="C19" s="25" t="s">
        <v>15</v>
      </c>
      <c r="D19" s="29" t="s">
        <v>121</v>
      </c>
      <c r="E19" s="24">
        <v>1000</v>
      </c>
      <c r="F19" s="24" t="s">
        <v>17</v>
      </c>
      <c r="G19" s="26">
        <v>70</v>
      </c>
      <c r="H19" s="24" t="s">
        <v>12</v>
      </c>
      <c r="I19" s="74"/>
      <c r="J19" s="27"/>
      <c r="K19" s="77"/>
      <c r="L19" s="71">
        <f t="shared" si="0"/>
        <v>0</v>
      </c>
      <c r="M19" s="71">
        <f t="shared" si="1"/>
        <v>0</v>
      </c>
      <c r="N19" s="107" t="s">
        <v>55</v>
      </c>
      <c r="O19" s="25"/>
    </row>
    <row r="20" spans="1:15">
      <c r="A20" s="24">
        <v>14</v>
      </c>
      <c r="B20" s="53" t="s">
        <v>23</v>
      </c>
      <c r="C20" s="25" t="s">
        <v>27</v>
      </c>
      <c r="D20" s="24"/>
      <c r="E20" s="24">
        <v>10</v>
      </c>
      <c r="F20" s="24" t="s">
        <v>17</v>
      </c>
      <c r="G20" s="26">
        <v>40</v>
      </c>
      <c r="H20" s="24" t="s">
        <v>12</v>
      </c>
      <c r="I20" s="74"/>
      <c r="J20" s="27"/>
      <c r="K20" s="77"/>
      <c r="L20" s="71">
        <f t="shared" si="0"/>
        <v>0</v>
      </c>
      <c r="M20" s="71">
        <f t="shared" si="1"/>
        <v>0</v>
      </c>
      <c r="N20" s="107" t="s">
        <v>56</v>
      </c>
      <c r="O20" s="25"/>
    </row>
    <row r="21" spans="1:15" ht="19.5">
      <c r="A21" s="24">
        <v>15</v>
      </c>
      <c r="B21" s="53" t="s">
        <v>57</v>
      </c>
      <c r="C21" s="25" t="s">
        <v>15</v>
      </c>
      <c r="D21" s="29">
        <v>0.3</v>
      </c>
      <c r="E21" s="24">
        <v>1000</v>
      </c>
      <c r="F21" s="24" t="s">
        <v>17</v>
      </c>
      <c r="G21" s="26">
        <v>40</v>
      </c>
      <c r="H21" s="24" t="s">
        <v>12</v>
      </c>
      <c r="I21" s="74"/>
      <c r="J21" s="27"/>
      <c r="K21" s="77"/>
      <c r="L21" s="71">
        <f t="shared" si="0"/>
        <v>0</v>
      </c>
      <c r="M21" s="71">
        <f t="shared" si="1"/>
        <v>0</v>
      </c>
      <c r="N21" s="107" t="s">
        <v>58</v>
      </c>
      <c r="O21" s="25"/>
    </row>
    <row r="22" spans="1:15">
      <c r="A22" s="24">
        <v>16</v>
      </c>
      <c r="B22" s="53" t="s">
        <v>59</v>
      </c>
      <c r="C22" s="25" t="s">
        <v>15</v>
      </c>
      <c r="D22" s="24"/>
      <c r="E22" s="24">
        <v>800</v>
      </c>
      <c r="F22" s="24" t="s">
        <v>17</v>
      </c>
      <c r="G22" s="26">
        <v>4</v>
      </c>
      <c r="H22" s="24" t="s">
        <v>10</v>
      </c>
      <c r="I22" s="74"/>
      <c r="J22" s="27"/>
      <c r="K22" s="77"/>
      <c r="L22" s="71">
        <f t="shared" si="0"/>
        <v>0</v>
      </c>
      <c r="M22" s="71">
        <f t="shared" si="1"/>
        <v>0</v>
      </c>
      <c r="N22" s="107" t="s">
        <v>60</v>
      </c>
      <c r="O22" s="25"/>
    </row>
    <row r="23" spans="1:15">
      <c r="A23" s="24">
        <v>17</v>
      </c>
      <c r="B23" s="53" t="s">
        <v>61</v>
      </c>
      <c r="C23" s="25" t="s">
        <v>30</v>
      </c>
      <c r="D23" s="24"/>
      <c r="E23" s="24">
        <v>10</v>
      </c>
      <c r="F23" s="24" t="s">
        <v>17</v>
      </c>
      <c r="G23" s="26">
        <v>1</v>
      </c>
      <c r="H23" s="24" t="s">
        <v>12</v>
      </c>
      <c r="I23" s="74"/>
      <c r="J23" s="27"/>
      <c r="K23" s="77"/>
      <c r="L23" s="71">
        <f t="shared" si="0"/>
        <v>0</v>
      </c>
      <c r="M23" s="71">
        <f t="shared" si="1"/>
        <v>0</v>
      </c>
      <c r="N23" s="107" t="s">
        <v>62</v>
      </c>
      <c r="O23" s="25"/>
    </row>
    <row r="24" spans="1:15">
      <c r="A24" s="24">
        <v>18</v>
      </c>
      <c r="B24" s="53" t="s">
        <v>63</v>
      </c>
      <c r="C24" s="25" t="s">
        <v>27</v>
      </c>
      <c r="D24" s="24"/>
      <c r="E24" s="24">
        <v>1000</v>
      </c>
      <c r="F24" s="24" t="s">
        <v>17</v>
      </c>
      <c r="G24" s="26">
        <v>95</v>
      </c>
      <c r="H24" s="24" t="s">
        <v>12</v>
      </c>
      <c r="I24" s="74"/>
      <c r="J24" s="27"/>
      <c r="K24" s="77"/>
      <c r="L24" s="71">
        <f t="shared" si="0"/>
        <v>0</v>
      </c>
      <c r="M24" s="71">
        <f t="shared" si="1"/>
        <v>0</v>
      </c>
      <c r="N24" s="107" t="s">
        <v>64</v>
      </c>
      <c r="O24" s="25"/>
    </row>
    <row r="25" spans="1:15" ht="19.5">
      <c r="A25" s="24">
        <v>19</v>
      </c>
      <c r="B25" s="53" t="s">
        <v>65</v>
      </c>
      <c r="C25" s="25" t="s">
        <v>30</v>
      </c>
      <c r="D25" s="24"/>
      <c r="E25" s="24">
        <v>25</v>
      </c>
      <c r="F25" s="24" t="s">
        <v>17</v>
      </c>
      <c r="G25" s="26">
        <v>20</v>
      </c>
      <c r="H25" s="24" t="s">
        <v>12</v>
      </c>
      <c r="I25" s="74"/>
      <c r="J25" s="27"/>
      <c r="K25" s="77"/>
      <c r="L25" s="71">
        <f t="shared" si="0"/>
        <v>0</v>
      </c>
      <c r="M25" s="71">
        <f t="shared" si="1"/>
        <v>0</v>
      </c>
      <c r="N25" s="107" t="s">
        <v>66</v>
      </c>
      <c r="O25" s="25"/>
    </row>
    <row r="26" spans="1:15">
      <c r="A26" s="24">
        <v>20</v>
      </c>
      <c r="B26" s="53" t="s">
        <v>67</v>
      </c>
      <c r="C26" s="25" t="s">
        <v>30</v>
      </c>
      <c r="D26" s="24"/>
      <c r="E26" s="24">
        <v>1000</v>
      </c>
      <c r="F26" s="24" t="s">
        <v>17</v>
      </c>
      <c r="G26" s="26">
        <v>6</v>
      </c>
      <c r="H26" s="24" t="s">
        <v>12</v>
      </c>
      <c r="I26" s="74"/>
      <c r="J26" s="27"/>
      <c r="K26" s="77"/>
      <c r="L26" s="71">
        <f t="shared" si="0"/>
        <v>0</v>
      </c>
      <c r="M26" s="71">
        <f t="shared" si="1"/>
        <v>0</v>
      </c>
      <c r="N26" s="107" t="s">
        <v>68</v>
      </c>
      <c r="O26" s="25"/>
    </row>
    <row r="27" spans="1:15" ht="19.5">
      <c r="A27" s="24">
        <v>21</v>
      </c>
      <c r="B27" s="53" t="s">
        <v>69</v>
      </c>
      <c r="C27" s="25" t="s">
        <v>30</v>
      </c>
      <c r="D27" s="25" t="s">
        <v>70</v>
      </c>
      <c r="E27" s="24">
        <v>50</v>
      </c>
      <c r="F27" s="24" t="s">
        <v>17</v>
      </c>
      <c r="G27" s="26">
        <v>1</v>
      </c>
      <c r="H27" s="24" t="s">
        <v>12</v>
      </c>
      <c r="I27" s="74"/>
      <c r="J27" s="27"/>
      <c r="K27" s="77"/>
      <c r="L27" s="71">
        <f t="shared" si="0"/>
        <v>0</v>
      </c>
      <c r="M27" s="71">
        <f t="shared" si="1"/>
        <v>0</v>
      </c>
      <c r="N27" s="107" t="s">
        <v>71</v>
      </c>
      <c r="O27" s="25"/>
    </row>
    <row r="28" spans="1:15">
      <c r="A28" s="24">
        <v>22</v>
      </c>
      <c r="B28" s="53" t="s">
        <v>72</v>
      </c>
      <c r="C28" s="25" t="s">
        <v>30</v>
      </c>
      <c r="D28" s="24"/>
      <c r="E28" s="24">
        <v>1000</v>
      </c>
      <c r="F28" s="24" t="s">
        <v>17</v>
      </c>
      <c r="G28" s="26">
        <v>30</v>
      </c>
      <c r="H28" s="24" t="s">
        <v>12</v>
      </c>
      <c r="I28" s="74"/>
      <c r="J28" s="27"/>
      <c r="K28" s="77"/>
      <c r="L28" s="71">
        <f t="shared" si="0"/>
        <v>0</v>
      </c>
      <c r="M28" s="71">
        <f t="shared" si="1"/>
        <v>0</v>
      </c>
      <c r="N28" s="107" t="s">
        <v>73</v>
      </c>
      <c r="O28" s="25"/>
    </row>
    <row r="29" spans="1:15">
      <c r="A29" s="24">
        <v>23</v>
      </c>
      <c r="B29" s="53" t="s">
        <v>113</v>
      </c>
      <c r="C29" s="25" t="s">
        <v>30</v>
      </c>
      <c r="D29" s="24"/>
      <c r="E29" s="24">
        <v>100</v>
      </c>
      <c r="F29" s="24" t="s">
        <v>17</v>
      </c>
      <c r="G29" s="26">
        <v>2</v>
      </c>
      <c r="H29" s="24"/>
      <c r="I29" s="74"/>
      <c r="J29" s="27"/>
      <c r="K29" s="77"/>
      <c r="L29" s="71">
        <f t="shared" si="0"/>
        <v>0</v>
      </c>
      <c r="M29" s="71">
        <f t="shared" si="1"/>
        <v>0</v>
      </c>
      <c r="N29" s="108" t="s">
        <v>113</v>
      </c>
      <c r="O29" s="25"/>
    </row>
    <row r="30" spans="1:15">
      <c r="A30" s="24">
        <v>24</v>
      </c>
      <c r="B30" s="53" t="s">
        <v>74</v>
      </c>
      <c r="C30" s="25" t="s">
        <v>27</v>
      </c>
      <c r="D30" s="24"/>
      <c r="E30" s="24">
        <v>10</v>
      </c>
      <c r="F30" s="24" t="s">
        <v>17</v>
      </c>
      <c r="G30" s="26">
        <v>20</v>
      </c>
      <c r="H30" s="24" t="s">
        <v>12</v>
      </c>
      <c r="I30" s="74"/>
      <c r="J30" s="27"/>
      <c r="K30" s="77"/>
      <c r="L30" s="71">
        <f t="shared" si="0"/>
        <v>0</v>
      </c>
      <c r="M30" s="71">
        <f t="shared" si="1"/>
        <v>0</v>
      </c>
      <c r="N30" s="107" t="s">
        <v>75</v>
      </c>
      <c r="O30" s="25"/>
    </row>
    <row r="31" spans="1:15" s="57" customFormat="1">
      <c r="A31" s="24">
        <v>25</v>
      </c>
      <c r="B31" s="54" t="s">
        <v>112</v>
      </c>
      <c r="C31" s="55" t="s">
        <v>22</v>
      </c>
      <c r="D31" s="55" t="s">
        <v>118</v>
      </c>
      <c r="E31" s="56">
        <v>1</v>
      </c>
      <c r="F31" s="30" t="s">
        <v>11</v>
      </c>
      <c r="G31" s="48">
        <v>2</v>
      </c>
      <c r="H31" s="55" t="s">
        <v>12</v>
      </c>
      <c r="I31" s="74"/>
      <c r="J31" s="27"/>
      <c r="K31" s="77"/>
      <c r="L31" s="71">
        <f t="shared" si="0"/>
        <v>0</v>
      </c>
      <c r="M31" s="71">
        <f t="shared" si="1"/>
        <v>0</v>
      </c>
      <c r="N31" s="109" t="s">
        <v>112</v>
      </c>
      <c r="O31" s="111"/>
    </row>
    <row r="32" spans="1:15">
      <c r="A32" s="24">
        <v>26</v>
      </c>
      <c r="B32" s="53" t="s">
        <v>76</v>
      </c>
      <c r="C32" s="25" t="s">
        <v>15</v>
      </c>
      <c r="D32" s="24"/>
      <c r="E32" s="24">
        <v>800</v>
      </c>
      <c r="F32" s="24" t="s">
        <v>17</v>
      </c>
      <c r="G32" s="26">
        <v>200</v>
      </c>
      <c r="H32" s="24" t="s">
        <v>12</v>
      </c>
      <c r="I32" s="74"/>
      <c r="J32" s="27"/>
      <c r="K32" s="77"/>
      <c r="L32" s="71">
        <f t="shared" si="0"/>
        <v>0</v>
      </c>
      <c r="M32" s="71">
        <f t="shared" si="1"/>
        <v>0</v>
      </c>
      <c r="N32" s="107" t="s">
        <v>77</v>
      </c>
      <c r="O32" s="25"/>
    </row>
    <row r="33" spans="1:25">
      <c r="A33" s="24">
        <v>27</v>
      </c>
      <c r="B33" s="53" t="s">
        <v>78</v>
      </c>
      <c r="C33" s="25" t="s">
        <v>79</v>
      </c>
      <c r="D33" s="24"/>
      <c r="E33" s="24">
        <v>1000</v>
      </c>
      <c r="F33" s="24" t="s">
        <v>17</v>
      </c>
      <c r="G33" s="26">
        <v>70</v>
      </c>
      <c r="H33" s="24" t="s">
        <v>12</v>
      </c>
      <c r="I33" s="74"/>
      <c r="J33" s="27"/>
      <c r="K33" s="77"/>
      <c r="L33" s="71">
        <f t="shared" si="0"/>
        <v>0</v>
      </c>
      <c r="M33" s="71">
        <f t="shared" si="1"/>
        <v>0</v>
      </c>
      <c r="N33" s="107" t="s">
        <v>80</v>
      </c>
      <c r="O33" s="25"/>
    </row>
    <row r="34" spans="1:25" ht="19.5">
      <c r="A34" s="24">
        <v>28</v>
      </c>
      <c r="B34" s="53" t="s">
        <v>81</v>
      </c>
      <c r="C34" s="25" t="s">
        <v>27</v>
      </c>
      <c r="D34" s="24"/>
      <c r="E34" s="24">
        <v>5</v>
      </c>
      <c r="F34" s="24" t="s">
        <v>17</v>
      </c>
      <c r="G34" s="26">
        <v>10</v>
      </c>
      <c r="H34" s="24" t="s">
        <v>12</v>
      </c>
      <c r="I34" s="74"/>
      <c r="J34" s="27"/>
      <c r="K34" s="77"/>
      <c r="L34" s="71">
        <f t="shared" si="0"/>
        <v>0</v>
      </c>
      <c r="M34" s="71">
        <f t="shared" si="1"/>
        <v>0</v>
      </c>
      <c r="N34" s="107" t="s">
        <v>82</v>
      </c>
      <c r="O34" s="25"/>
    </row>
    <row r="35" spans="1:25" ht="19.5">
      <c r="A35" s="24">
        <v>29</v>
      </c>
      <c r="B35" s="53" t="s">
        <v>85</v>
      </c>
      <c r="C35" s="25" t="s">
        <v>15</v>
      </c>
      <c r="D35" s="24"/>
      <c r="E35" s="24">
        <v>800</v>
      </c>
      <c r="F35" s="24" t="s">
        <v>17</v>
      </c>
      <c r="G35" s="26">
        <v>1</v>
      </c>
      <c r="H35" s="24" t="s">
        <v>12</v>
      </c>
      <c r="I35" s="74"/>
      <c r="J35" s="27"/>
      <c r="K35" s="77"/>
      <c r="L35" s="71">
        <f t="shared" si="0"/>
        <v>0</v>
      </c>
      <c r="M35" s="71">
        <f t="shared" si="1"/>
        <v>0</v>
      </c>
      <c r="N35" s="107" t="s">
        <v>86</v>
      </c>
      <c r="O35" s="25"/>
    </row>
    <row r="36" spans="1:25" ht="19.5">
      <c r="A36" s="24">
        <v>30</v>
      </c>
      <c r="B36" s="53" t="s">
        <v>87</v>
      </c>
      <c r="C36" s="25" t="s">
        <v>30</v>
      </c>
      <c r="D36" s="24"/>
      <c r="E36" s="24">
        <v>250</v>
      </c>
      <c r="F36" s="24" t="s">
        <v>17</v>
      </c>
      <c r="G36" s="26">
        <v>4</v>
      </c>
      <c r="H36" s="24" t="s">
        <v>12</v>
      </c>
      <c r="I36" s="74"/>
      <c r="J36" s="27"/>
      <c r="K36" s="77"/>
      <c r="L36" s="71">
        <f t="shared" si="0"/>
        <v>0</v>
      </c>
      <c r="M36" s="71">
        <f t="shared" si="1"/>
        <v>0</v>
      </c>
      <c r="N36" s="107" t="s">
        <v>88</v>
      </c>
      <c r="O36" s="25"/>
    </row>
    <row r="37" spans="1:25" s="57" customFormat="1" ht="16.5" customHeight="1">
      <c r="A37" s="24">
        <v>31</v>
      </c>
      <c r="B37" s="58" t="s">
        <v>114</v>
      </c>
      <c r="C37" s="31" t="s">
        <v>30</v>
      </c>
      <c r="D37" s="32"/>
      <c r="E37" s="30">
        <v>10</v>
      </c>
      <c r="F37" s="30" t="s">
        <v>17</v>
      </c>
      <c r="G37" s="26">
        <v>2</v>
      </c>
      <c r="H37" s="30" t="s">
        <v>12</v>
      </c>
      <c r="I37" s="74"/>
      <c r="J37" s="27"/>
      <c r="K37" s="77"/>
      <c r="L37" s="71">
        <f t="shared" si="0"/>
        <v>0</v>
      </c>
      <c r="M37" s="71">
        <f t="shared" si="1"/>
        <v>0</v>
      </c>
      <c r="N37" s="110" t="s">
        <v>114</v>
      </c>
      <c r="O37" s="31"/>
    </row>
    <row r="38" spans="1:25" ht="19.5">
      <c r="A38" s="24">
        <v>32</v>
      </c>
      <c r="B38" s="53" t="s">
        <v>89</v>
      </c>
      <c r="C38" s="25" t="s">
        <v>16</v>
      </c>
      <c r="D38" s="24"/>
      <c r="E38" s="24">
        <v>1000</v>
      </c>
      <c r="F38" s="24" t="s">
        <v>17</v>
      </c>
      <c r="G38" s="26">
        <v>40</v>
      </c>
      <c r="H38" s="24" t="s">
        <v>12</v>
      </c>
      <c r="I38" s="74"/>
      <c r="J38" s="27"/>
      <c r="K38" s="77"/>
      <c r="L38" s="71">
        <f t="shared" si="0"/>
        <v>0</v>
      </c>
      <c r="M38" s="71">
        <f t="shared" si="1"/>
        <v>0</v>
      </c>
      <c r="N38" s="107" t="s">
        <v>90</v>
      </c>
      <c r="O38" s="25"/>
    </row>
    <row r="39" spans="1:25" ht="19.5">
      <c r="A39" s="24">
        <v>33</v>
      </c>
      <c r="B39" s="53" t="s">
        <v>91</v>
      </c>
      <c r="C39" s="25" t="s">
        <v>30</v>
      </c>
      <c r="D39" s="24"/>
      <c r="E39" s="24">
        <v>1000</v>
      </c>
      <c r="F39" s="24" t="s">
        <v>17</v>
      </c>
      <c r="G39" s="26">
        <v>100</v>
      </c>
      <c r="H39" s="24" t="s">
        <v>12</v>
      </c>
      <c r="I39" s="74"/>
      <c r="J39" s="27"/>
      <c r="K39" s="77"/>
      <c r="L39" s="71">
        <f t="shared" si="0"/>
        <v>0</v>
      </c>
      <c r="M39" s="71">
        <f t="shared" si="1"/>
        <v>0</v>
      </c>
      <c r="N39" s="107" t="s">
        <v>92</v>
      </c>
      <c r="O39" s="25"/>
    </row>
    <row r="40" spans="1:25" ht="19.5">
      <c r="A40" s="24">
        <v>34</v>
      </c>
      <c r="B40" s="59" t="s">
        <v>93</v>
      </c>
      <c r="C40" s="25" t="s">
        <v>30</v>
      </c>
      <c r="D40" s="24"/>
      <c r="E40" s="24">
        <v>1000</v>
      </c>
      <c r="F40" s="24" t="s">
        <v>17</v>
      </c>
      <c r="G40" s="26">
        <v>100</v>
      </c>
      <c r="H40" s="24" t="s">
        <v>12</v>
      </c>
      <c r="I40" s="74"/>
      <c r="J40" s="27"/>
      <c r="K40" s="77"/>
      <c r="L40" s="71">
        <f t="shared" si="0"/>
        <v>0</v>
      </c>
      <c r="M40" s="71">
        <f t="shared" si="1"/>
        <v>0</v>
      </c>
      <c r="N40" s="107" t="s">
        <v>94</v>
      </c>
      <c r="O40" s="25"/>
    </row>
    <row r="41" spans="1:25" s="60" customFormat="1" ht="13.15" customHeight="1">
      <c r="A41" s="125" t="s">
        <v>14</v>
      </c>
      <c r="B41" s="125"/>
      <c r="C41" s="125"/>
      <c r="D41" s="125"/>
      <c r="E41" s="125"/>
      <c r="F41" s="125"/>
      <c r="G41" s="125"/>
      <c r="H41" s="125"/>
      <c r="I41" s="125"/>
      <c r="J41" s="125"/>
      <c r="K41" s="126"/>
      <c r="L41" s="105">
        <f>SUM(L7:L40)</f>
        <v>0</v>
      </c>
      <c r="M41" s="105">
        <f>SUM(M7:M40)</f>
        <v>0</v>
      </c>
      <c r="N41" s="33"/>
      <c r="O41" s="33"/>
    </row>
    <row r="42" spans="1:25" s="100" customFormat="1" ht="6.75" customHeight="1">
      <c r="A42" s="93"/>
      <c r="B42" s="94"/>
      <c r="C42" s="95"/>
      <c r="D42" s="95"/>
      <c r="E42" s="94"/>
      <c r="F42" s="95"/>
      <c r="G42" s="94"/>
      <c r="H42" s="95"/>
      <c r="I42" s="95"/>
      <c r="J42" s="96"/>
      <c r="K42" s="97"/>
      <c r="L42" s="98"/>
      <c r="M42" s="98"/>
      <c r="N42" s="95"/>
      <c r="O42" s="99"/>
    </row>
    <row r="43" spans="1:25" s="51" customFormat="1">
      <c r="A43" s="23"/>
      <c r="B43" s="118" t="s">
        <v>109</v>
      </c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9"/>
      <c r="S43" s="52"/>
      <c r="U43" s="52"/>
      <c r="V43" s="52"/>
      <c r="W43" s="52"/>
      <c r="X43" s="52"/>
      <c r="Y43" s="52"/>
    </row>
    <row r="44" spans="1:25" ht="19.5">
      <c r="A44" s="34">
        <v>1</v>
      </c>
      <c r="B44" s="46" t="s">
        <v>95</v>
      </c>
      <c r="C44" s="34" t="s">
        <v>22</v>
      </c>
      <c r="D44" s="34" t="s">
        <v>18</v>
      </c>
      <c r="E44" s="47">
        <v>1</v>
      </c>
      <c r="F44" s="34" t="s">
        <v>11</v>
      </c>
      <c r="G44" s="48">
        <v>2500</v>
      </c>
      <c r="H44" s="34" t="s">
        <v>11</v>
      </c>
      <c r="I44" s="74"/>
      <c r="J44" s="27"/>
      <c r="K44" s="77"/>
      <c r="L44" s="71">
        <f t="shared" ref="L44" si="2">G44*I44</f>
        <v>0</v>
      </c>
      <c r="M44" s="71">
        <f t="shared" ref="M44" si="3">G44*I44*(1+J44)</f>
        <v>0</v>
      </c>
      <c r="N44" s="35"/>
      <c r="O44" s="112"/>
    </row>
    <row r="45" spans="1:25" ht="19.5">
      <c r="A45" s="34">
        <v>2</v>
      </c>
      <c r="B45" s="46" t="s">
        <v>95</v>
      </c>
      <c r="C45" s="34" t="s">
        <v>22</v>
      </c>
      <c r="D45" s="34" t="s">
        <v>20</v>
      </c>
      <c r="E45" s="47">
        <v>1</v>
      </c>
      <c r="F45" s="34" t="s">
        <v>11</v>
      </c>
      <c r="G45" s="48">
        <v>1500</v>
      </c>
      <c r="H45" s="34" t="s">
        <v>11</v>
      </c>
      <c r="I45" s="74"/>
      <c r="J45" s="27"/>
      <c r="K45" s="77"/>
      <c r="L45" s="71">
        <f t="shared" ref="L45:L59" si="4">G45*I45</f>
        <v>0</v>
      </c>
      <c r="M45" s="71">
        <f t="shared" ref="M45:M59" si="5">G45*I45*(1+J45)</f>
        <v>0</v>
      </c>
      <c r="N45" s="35"/>
      <c r="O45" s="112"/>
    </row>
    <row r="46" spans="1:25" ht="19.5">
      <c r="A46" s="34">
        <v>3</v>
      </c>
      <c r="B46" s="46" t="s">
        <v>95</v>
      </c>
      <c r="C46" s="34" t="s">
        <v>22</v>
      </c>
      <c r="D46" s="34" t="s">
        <v>96</v>
      </c>
      <c r="E46" s="47">
        <v>1</v>
      </c>
      <c r="F46" s="34" t="s">
        <v>11</v>
      </c>
      <c r="G46" s="48">
        <v>500</v>
      </c>
      <c r="H46" s="34" t="s">
        <v>11</v>
      </c>
      <c r="I46" s="74"/>
      <c r="J46" s="27"/>
      <c r="K46" s="77"/>
      <c r="L46" s="71">
        <f t="shared" si="4"/>
        <v>0</v>
      </c>
      <c r="M46" s="71">
        <f t="shared" si="5"/>
        <v>0</v>
      </c>
      <c r="N46" s="35"/>
      <c r="O46" s="112"/>
    </row>
    <row r="47" spans="1:25" ht="19.5">
      <c r="A47" s="34">
        <v>4</v>
      </c>
      <c r="B47" s="46" t="s">
        <v>97</v>
      </c>
      <c r="C47" s="34" t="s">
        <v>22</v>
      </c>
      <c r="D47" s="34" t="s">
        <v>98</v>
      </c>
      <c r="E47" s="47">
        <v>1</v>
      </c>
      <c r="F47" s="34" t="s">
        <v>11</v>
      </c>
      <c r="G47" s="48">
        <v>200</v>
      </c>
      <c r="H47" s="34" t="s">
        <v>11</v>
      </c>
      <c r="I47" s="74"/>
      <c r="J47" s="27"/>
      <c r="K47" s="77"/>
      <c r="L47" s="71">
        <f t="shared" si="4"/>
        <v>0</v>
      </c>
      <c r="M47" s="71">
        <f t="shared" si="5"/>
        <v>0</v>
      </c>
      <c r="N47" s="35"/>
      <c r="O47" s="112"/>
    </row>
    <row r="48" spans="1:25" ht="19.5">
      <c r="A48" s="34">
        <v>5</v>
      </c>
      <c r="B48" s="46" t="s">
        <v>97</v>
      </c>
      <c r="C48" s="34" t="s">
        <v>22</v>
      </c>
      <c r="D48" s="34" t="s">
        <v>99</v>
      </c>
      <c r="E48" s="47">
        <v>1</v>
      </c>
      <c r="F48" s="34" t="s">
        <v>11</v>
      </c>
      <c r="G48" s="48">
        <v>200</v>
      </c>
      <c r="H48" s="34" t="s">
        <v>11</v>
      </c>
      <c r="I48" s="74"/>
      <c r="J48" s="27"/>
      <c r="K48" s="77"/>
      <c r="L48" s="71">
        <f t="shared" si="4"/>
        <v>0</v>
      </c>
      <c r="M48" s="71">
        <f t="shared" si="5"/>
        <v>0</v>
      </c>
      <c r="N48" s="35"/>
      <c r="O48" s="112"/>
    </row>
    <row r="49" spans="1:25" ht="19.5">
      <c r="A49" s="34">
        <v>6</v>
      </c>
      <c r="B49" s="46" t="s">
        <v>100</v>
      </c>
      <c r="C49" s="34" t="s">
        <v>22</v>
      </c>
      <c r="D49" s="34" t="s">
        <v>13</v>
      </c>
      <c r="E49" s="47">
        <v>1</v>
      </c>
      <c r="F49" s="34" t="s">
        <v>11</v>
      </c>
      <c r="G49" s="48">
        <v>300</v>
      </c>
      <c r="H49" s="34" t="s">
        <v>11</v>
      </c>
      <c r="I49" s="74"/>
      <c r="J49" s="27"/>
      <c r="K49" s="77"/>
      <c r="L49" s="71">
        <f t="shared" si="4"/>
        <v>0</v>
      </c>
      <c r="M49" s="71">
        <f t="shared" si="5"/>
        <v>0</v>
      </c>
      <c r="N49" s="35"/>
      <c r="O49" s="113"/>
    </row>
    <row r="50" spans="1:25" ht="19.5">
      <c r="A50" s="34">
        <v>7</v>
      </c>
      <c r="B50" s="46" t="s">
        <v>97</v>
      </c>
      <c r="C50" s="34" t="s">
        <v>22</v>
      </c>
      <c r="D50" s="34" t="s">
        <v>21</v>
      </c>
      <c r="E50" s="47">
        <v>1</v>
      </c>
      <c r="F50" s="34" t="s">
        <v>11</v>
      </c>
      <c r="G50" s="48">
        <v>200</v>
      </c>
      <c r="H50" s="34" t="s">
        <v>11</v>
      </c>
      <c r="I50" s="74"/>
      <c r="J50" s="27"/>
      <c r="K50" s="77"/>
      <c r="L50" s="71">
        <f t="shared" si="4"/>
        <v>0</v>
      </c>
      <c r="M50" s="71">
        <f t="shared" si="5"/>
        <v>0</v>
      </c>
      <c r="N50" s="35"/>
      <c r="O50" s="113"/>
    </row>
    <row r="51" spans="1:25">
      <c r="A51" s="34">
        <v>8</v>
      </c>
      <c r="B51" s="46" t="s">
        <v>101</v>
      </c>
      <c r="C51" s="34"/>
      <c r="D51" s="34"/>
      <c r="E51" s="47">
        <v>100</v>
      </c>
      <c r="F51" s="34" t="s">
        <v>11</v>
      </c>
      <c r="G51" s="48">
        <v>40</v>
      </c>
      <c r="H51" s="34" t="s">
        <v>12</v>
      </c>
      <c r="I51" s="74"/>
      <c r="J51" s="27"/>
      <c r="K51" s="77"/>
      <c r="L51" s="71">
        <f t="shared" si="4"/>
        <v>0</v>
      </c>
      <c r="M51" s="71">
        <f t="shared" si="5"/>
        <v>0</v>
      </c>
      <c r="N51" s="35"/>
      <c r="O51" s="113"/>
    </row>
    <row r="52" spans="1:25">
      <c r="A52" s="34">
        <v>9</v>
      </c>
      <c r="B52" s="46" t="s">
        <v>102</v>
      </c>
      <c r="C52" s="34"/>
      <c r="D52" s="34"/>
      <c r="E52" s="47">
        <v>100</v>
      </c>
      <c r="F52" s="34" t="s">
        <v>11</v>
      </c>
      <c r="G52" s="48">
        <v>20</v>
      </c>
      <c r="H52" s="34" t="s">
        <v>12</v>
      </c>
      <c r="I52" s="74"/>
      <c r="J52" s="27"/>
      <c r="K52" s="77"/>
      <c r="L52" s="71">
        <f t="shared" si="4"/>
        <v>0</v>
      </c>
      <c r="M52" s="71">
        <f t="shared" si="5"/>
        <v>0</v>
      </c>
      <c r="N52" s="35"/>
      <c r="O52" s="113"/>
    </row>
    <row r="53" spans="1:25" ht="19.5">
      <c r="A53" s="34">
        <v>10</v>
      </c>
      <c r="B53" s="46" t="s">
        <v>103</v>
      </c>
      <c r="C53" s="34"/>
      <c r="D53" s="34"/>
      <c r="E53" s="47">
        <v>50</v>
      </c>
      <c r="F53" s="34" t="s">
        <v>11</v>
      </c>
      <c r="G53" s="48">
        <v>20</v>
      </c>
      <c r="H53" s="34" t="s">
        <v>12</v>
      </c>
      <c r="I53" s="74"/>
      <c r="J53" s="27"/>
      <c r="K53" s="77"/>
      <c r="L53" s="71">
        <f t="shared" si="4"/>
        <v>0</v>
      </c>
      <c r="M53" s="71">
        <f t="shared" si="5"/>
        <v>0</v>
      </c>
      <c r="N53" s="35"/>
      <c r="O53" s="113"/>
    </row>
    <row r="54" spans="1:25">
      <c r="A54" s="34">
        <v>11</v>
      </c>
      <c r="B54" s="46" t="s">
        <v>106</v>
      </c>
      <c r="C54" s="34"/>
      <c r="D54" s="34"/>
      <c r="E54" s="47">
        <v>1</v>
      </c>
      <c r="F54" s="34" t="s">
        <v>11</v>
      </c>
      <c r="G54" s="48">
        <v>8000</v>
      </c>
      <c r="H54" s="34" t="s">
        <v>12</v>
      </c>
      <c r="I54" s="74"/>
      <c r="J54" s="27"/>
      <c r="K54" s="77"/>
      <c r="L54" s="71">
        <f t="shared" si="4"/>
        <v>0</v>
      </c>
      <c r="M54" s="71">
        <f t="shared" si="5"/>
        <v>0</v>
      </c>
      <c r="N54" s="35"/>
      <c r="O54" s="113"/>
      <c r="P54" s="61"/>
    </row>
    <row r="55" spans="1:25">
      <c r="A55" s="34">
        <v>12</v>
      </c>
      <c r="B55" s="46" t="s">
        <v>105</v>
      </c>
      <c r="C55" s="34"/>
      <c r="D55" s="34"/>
      <c r="E55" s="47">
        <v>1</v>
      </c>
      <c r="F55" s="34" t="s">
        <v>11</v>
      </c>
      <c r="G55" s="48">
        <v>200</v>
      </c>
      <c r="H55" s="34" t="s">
        <v>12</v>
      </c>
      <c r="I55" s="74"/>
      <c r="J55" s="27"/>
      <c r="K55" s="77"/>
      <c r="L55" s="71">
        <f t="shared" si="4"/>
        <v>0</v>
      </c>
      <c r="M55" s="71">
        <f t="shared" si="5"/>
        <v>0</v>
      </c>
      <c r="N55" s="35"/>
      <c r="O55" s="113"/>
      <c r="P55" s="61"/>
    </row>
    <row r="56" spans="1:25">
      <c r="A56" s="34">
        <v>13</v>
      </c>
      <c r="B56" s="46" t="s">
        <v>107</v>
      </c>
      <c r="C56" s="34"/>
      <c r="D56" s="34"/>
      <c r="E56" s="47">
        <v>1</v>
      </c>
      <c r="F56" s="34" t="s">
        <v>11</v>
      </c>
      <c r="G56" s="48">
        <v>1000</v>
      </c>
      <c r="H56" s="34" t="s">
        <v>12</v>
      </c>
      <c r="I56" s="74"/>
      <c r="J56" s="27"/>
      <c r="K56" s="77"/>
      <c r="L56" s="71">
        <f t="shared" si="4"/>
        <v>0</v>
      </c>
      <c r="M56" s="71">
        <f t="shared" si="5"/>
        <v>0</v>
      </c>
      <c r="N56" s="35"/>
      <c r="O56" s="113"/>
      <c r="P56" s="61"/>
    </row>
    <row r="57" spans="1:25" ht="19.5">
      <c r="A57" s="34">
        <v>14</v>
      </c>
      <c r="B57" s="46" t="s">
        <v>115</v>
      </c>
      <c r="C57" s="34"/>
      <c r="D57" s="34"/>
      <c r="E57" s="47">
        <v>100</v>
      </c>
      <c r="F57" s="34" t="s">
        <v>11</v>
      </c>
      <c r="G57" s="48">
        <v>20</v>
      </c>
      <c r="H57" s="34" t="s">
        <v>12</v>
      </c>
      <c r="I57" s="74"/>
      <c r="J57" s="27"/>
      <c r="K57" s="77"/>
      <c r="L57" s="71">
        <f t="shared" si="4"/>
        <v>0</v>
      </c>
      <c r="M57" s="71">
        <f t="shared" si="5"/>
        <v>0</v>
      </c>
      <c r="N57" s="35"/>
      <c r="O57" s="113"/>
    </row>
    <row r="58" spans="1:25" ht="19.5">
      <c r="A58" s="34">
        <v>15</v>
      </c>
      <c r="B58" s="46" t="s">
        <v>116</v>
      </c>
      <c r="C58" s="34"/>
      <c r="D58" s="34"/>
      <c r="E58" s="47">
        <v>100</v>
      </c>
      <c r="F58" s="34" t="s">
        <v>11</v>
      </c>
      <c r="G58" s="48">
        <v>20</v>
      </c>
      <c r="H58" s="34" t="s">
        <v>12</v>
      </c>
      <c r="I58" s="74"/>
      <c r="J58" s="27"/>
      <c r="K58" s="77"/>
      <c r="L58" s="71">
        <f t="shared" si="4"/>
        <v>0</v>
      </c>
      <c r="M58" s="71">
        <f t="shared" si="5"/>
        <v>0</v>
      </c>
      <c r="N58" s="35"/>
      <c r="O58" s="113"/>
    </row>
    <row r="59" spans="1:25" ht="13.5" thickBot="1">
      <c r="A59" s="34">
        <v>16</v>
      </c>
      <c r="B59" s="46" t="s">
        <v>104</v>
      </c>
      <c r="C59" s="34"/>
      <c r="D59" s="34"/>
      <c r="E59" s="47">
        <v>25</v>
      </c>
      <c r="F59" s="34" t="s">
        <v>11</v>
      </c>
      <c r="G59" s="48">
        <v>80</v>
      </c>
      <c r="H59" s="34" t="s">
        <v>12</v>
      </c>
      <c r="I59" s="74"/>
      <c r="J59" s="27"/>
      <c r="K59" s="77"/>
      <c r="L59" s="71">
        <f t="shared" si="4"/>
        <v>0</v>
      </c>
      <c r="M59" s="71">
        <f t="shared" si="5"/>
        <v>0</v>
      </c>
      <c r="N59" s="35"/>
      <c r="O59" s="113"/>
    </row>
    <row r="60" spans="1:25" ht="21.75" customHeight="1" thickBot="1">
      <c r="A60" s="123" t="s">
        <v>14</v>
      </c>
      <c r="B60" s="123"/>
      <c r="C60" s="123"/>
      <c r="D60" s="123"/>
      <c r="E60" s="123"/>
      <c r="F60" s="123"/>
      <c r="G60" s="123"/>
      <c r="H60" s="123"/>
      <c r="I60" s="123"/>
      <c r="J60" s="123"/>
      <c r="K60" s="124"/>
      <c r="L60" s="101">
        <f>SUM(L44:L59)</f>
        <v>0</v>
      </c>
      <c r="M60" s="102">
        <f>SUM(M44:M59)</f>
        <v>0</v>
      </c>
      <c r="N60" s="40"/>
      <c r="O60" s="62"/>
    </row>
    <row r="61" spans="1:25" s="69" customFormat="1" ht="6.75" customHeight="1">
      <c r="A61" s="81"/>
      <c r="B61" s="82"/>
      <c r="C61" s="83"/>
      <c r="D61" s="81"/>
      <c r="E61" s="84"/>
      <c r="F61" s="81"/>
      <c r="G61" s="85"/>
      <c r="H61" s="81"/>
      <c r="I61" s="86"/>
      <c r="J61" s="87"/>
      <c r="K61" s="88"/>
      <c r="L61" s="89"/>
      <c r="M61" s="90"/>
      <c r="N61" s="91"/>
      <c r="O61" s="92"/>
    </row>
    <row r="62" spans="1:25" s="51" customFormat="1">
      <c r="A62" s="23"/>
      <c r="B62" s="118" t="s">
        <v>110</v>
      </c>
      <c r="C62" s="118"/>
      <c r="D62" s="118"/>
      <c r="E62" s="118"/>
      <c r="F62" s="118"/>
      <c r="G62" s="118"/>
      <c r="H62" s="118"/>
      <c r="I62" s="118"/>
      <c r="J62" s="118"/>
      <c r="K62" s="118"/>
      <c r="L62" s="118"/>
      <c r="M62" s="118"/>
      <c r="N62" s="118"/>
      <c r="O62" s="119"/>
      <c r="S62" s="52"/>
      <c r="U62" s="52"/>
      <c r="V62" s="52"/>
      <c r="W62" s="52"/>
      <c r="X62" s="52"/>
      <c r="Y62" s="52"/>
    </row>
    <row r="63" spans="1:25">
      <c r="A63" s="34">
        <v>1</v>
      </c>
      <c r="B63" s="46" t="s">
        <v>111</v>
      </c>
      <c r="C63" s="25" t="s">
        <v>30</v>
      </c>
      <c r="D63" s="34"/>
      <c r="E63" s="47">
        <v>5</v>
      </c>
      <c r="F63" s="34" t="s">
        <v>17</v>
      </c>
      <c r="G63" s="48">
        <v>4</v>
      </c>
      <c r="H63" s="34" t="s">
        <v>12</v>
      </c>
      <c r="I63" s="74"/>
      <c r="J63" s="27"/>
      <c r="K63" s="77"/>
      <c r="L63" s="104">
        <f t="shared" ref="L63" si="6">G63*I63</f>
        <v>0</v>
      </c>
      <c r="M63" s="104">
        <f t="shared" ref="M63" si="7">G63*I63*(1+J63)</f>
        <v>0</v>
      </c>
      <c r="N63" s="35"/>
      <c r="O63" s="112"/>
    </row>
    <row r="64" spans="1:25" s="68" customFormat="1" ht="9" customHeight="1">
      <c r="A64" s="41"/>
      <c r="B64" s="63"/>
      <c r="C64" s="42"/>
      <c r="D64" s="41"/>
      <c r="E64" s="43"/>
      <c r="F64" s="41"/>
      <c r="G64" s="44"/>
      <c r="H64" s="41"/>
      <c r="I64" s="75"/>
      <c r="J64" s="45"/>
      <c r="K64" s="78"/>
      <c r="L64" s="64"/>
      <c r="M64" s="65"/>
      <c r="N64" s="66"/>
      <c r="O64" s="67"/>
    </row>
    <row r="65" spans="1:25" s="51" customFormat="1">
      <c r="A65" s="23"/>
      <c r="B65" s="118" t="s">
        <v>117</v>
      </c>
      <c r="C65" s="118"/>
      <c r="D65" s="118"/>
      <c r="E65" s="118"/>
      <c r="F65" s="118"/>
      <c r="G65" s="118"/>
      <c r="H65" s="118"/>
      <c r="I65" s="118"/>
      <c r="J65" s="118"/>
      <c r="K65" s="118"/>
      <c r="L65" s="118"/>
      <c r="M65" s="118"/>
      <c r="N65" s="118"/>
      <c r="O65" s="119"/>
      <c r="S65" s="52"/>
      <c r="U65" s="52"/>
      <c r="V65" s="52"/>
      <c r="W65" s="52"/>
      <c r="X65" s="52"/>
      <c r="Y65" s="52"/>
    </row>
    <row r="66" spans="1:25" s="68" customFormat="1" ht="8.25" customHeight="1">
      <c r="A66" s="41"/>
      <c r="B66" s="63"/>
      <c r="C66" s="42"/>
      <c r="D66" s="41"/>
      <c r="E66" s="43"/>
      <c r="F66" s="41"/>
      <c r="G66" s="44"/>
      <c r="H66" s="41"/>
      <c r="I66" s="75"/>
      <c r="J66" s="45"/>
      <c r="K66" s="78"/>
      <c r="L66" s="64"/>
      <c r="M66" s="65"/>
      <c r="N66" s="66"/>
      <c r="O66" s="67"/>
    </row>
    <row r="67" spans="1:25" ht="19.5">
      <c r="A67" s="24">
        <v>1</v>
      </c>
      <c r="B67" s="53" t="s">
        <v>83</v>
      </c>
      <c r="C67" s="25" t="s">
        <v>27</v>
      </c>
      <c r="D67" s="24"/>
      <c r="E67" s="24">
        <v>25</v>
      </c>
      <c r="F67" s="24" t="s">
        <v>17</v>
      </c>
      <c r="G67" s="26">
        <v>6</v>
      </c>
      <c r="H67" s="24" t="s">
        <v>12</v>
      </c>
      <c r="I67" s="74"/>
      <c r="J67" s="27"/>
      <c r="K67" s="77"/>
      <c r="L67" s="103">
        <f t="shared" ref="L67" si="8">G67*I67</f>
        <v>0</v>
      </c>
      <c r="M67" s="103">
        <f t="shared" ref="M67" si="9">G67*I67*(1+J67)</f>
        <v>0</v>
      </c>
      <c r="N67" s="28" t="s">
        <v>84</v>
      </c>
      <c r="O67" s="25"/>
    </row>
    <row r="68" spans="1:25" s="69" customFormat="1" ht="8.25" customHeight="1">
      <c r="A68" s="81"/>
      <c r="B68" s="82"/>
      <c r="C68" s="83"/>
      <c r="D68" s="81"/>
      <c r="E68" s="84"/>
      <c r="F68" s="81"/>
      <c r="G68" s="85"/>
      <c r="H68" s="81"/>
      <c r="I68" s="86"/>
      <c r="J68" s="87"/>
      <c r="K68" s="88"/>
      <c r="L68" s="89"/>
      <c r="M68" s="90"/>
      <c r="N68" s="91"/>
      <c r="O68" s="92"/>
    </row>
    <row r="69" spans="1:25" s="51" customFormat="1">
      <c r="A69" s="23"/>
      <c r="B69" s="118" t="s">
        <v>128</v>
      </c>
      <c r="C69" s="118"/>
      <c r="D69" s="118"/>
      <c r="E69" s="118"/>
      <c r="F69" s="118"/>
      <c r="G69" s="118"/>
      <c r="H69" s="118"/>
      <c r="I69" s="118"/>
      <c r="J69" s="118"/>
      <c r="K69" s="118"/>
      <c r="L69" s="118"/>
      <c r="M69" s="118"/>
      <c r="N69" s="118"/>
      <c r="O69" s="119"/>
      <c r="S69" s="52"/>
      <c r="U69" s="52"/>
      <c r="V69" s="52"/>
      <c r="W69" s="52"/>
      <c r="X69" s="52"/>
      <c r="Y69" s="52"/>
    </row>
    <row r="70" spans="1:25" ht="33" customHeight="1">
      <c r="A70" s="34">
        <v>1</v>
      </c>
      <c r="B70" s="46" t="s">
        <v>122</v>
      </c>
      <c r="C70" s="34" t="s">
        <v>119</v>
      </c>
      <c r="D70" s="34"/>
      <c r="E70" s="47">
        <v>1</v>
      </c>
      <c r="F70" s="34" t="s">
        <v>11</v>
      </c>
      <c r="G70" s="48">
        <v>300</v>
      </c>
      <c r="H70" s="34" t="s">
        <v>11</v>
      </c>
      <c r="I70" s="74"/>
      <c r="J70" s="27"/>
      <c r="K70" s="77"/>
      <c r="L70" s="71">
        <f t="shared" ref="L70" si="10">G70*I70</f>
        <v>0</v>
      </c>
      <c r="M70" s="71">
        <f t="shared" ref="M70" si="11">G70*I70*(1+J70)</f>
        <v>0</v>
      </c>
      <c r="N70" s="35"/>
      <c r="O70" s="112"/>
    </row>
    <row r="71" spans="1:25" ht="19.5">
      <c r="A71" s="34">
        <v>2</v>
      </c>
      <c r="B71" s="46" t="s">
        <v>123</v>
      </c>
      <c r="C71" s="34" t="s">
        <v>119</v>
      </c>
      <c r="D71" s="34"/>
      <c r="E71" s="47">
        <v>2</v>
      </c>
      <c r="F71" s="34" t="s">
        <v>12</v>
      </c>
      <c r="G71" s="48">
        <v>100</v>
      </c>
      <c r="H71" s="34" t="s">
        <v>11</v>
      </c>
      <c r="I71" s="74"/>
      <c r="J71" s="27"/>
      <c r="K71" s="77"/>
      <c r="L71" s="71">
        <f t="shared" ref="L71:L72" si="12">G71*I71</f>
        <v>0</v>
      </c>
      <c r="M71" s="71">
        <f t="shared" ref="M71:M72" si="13">G71*I71*(1+J71)</f>
        <v>0</v>
      </c>
      <c r="N71" s="35"/>
      <c r="O71" s="112"/>
    </row>
    <row r="72" spans="1:25" ht="205.5" thickBot="1">
      <c r="A72" s="34">
        <v>3</v>
      </c>
      <c r="B72" s="46" t="s">
        <v>124</v>
      </c>
      <c r="C72" s="34" t="s">
        <v>120</v>
      </c>
      <c r="D72" s="34"/>
      <c r="E72" s="47">
        <v>1</v>
      </c>
      <c r="F72" s="34" t="s">
        <v>11</v>
      </c>
      <c r="G72" s="48">
        <v>200</v>
      </c>
      <c r="H72" s="34" t="s">
        <v>11</v>
      </c>
      <c r="I72" s="74"/>
      <c r="J72" s="27"/>
      <c r="K72" s="77"/>
      <c r="L72" s="71">
        <f t="shared" si="12"/>
        <v>0</v>
      </c>
      <c r="M72" s="71">
        <f t="shared" si="13"/>
        <v>0</v>
      </c>
      <c r="N72" s="35"/>
      <c r="O72" s="112"/>
    </row>
    <row r="73" spans="1:25" ht="13.5" thickBot="1">
      <c r="A73" s="116" t="s">
        <v>14</v>
      </c>
      <c r="B73" s="116"/>
      <c r="C73" s="116"/>
      <c r="D73" s="116"/>
      <c r="E73" s="116"/>
      <c r="F73" s="116"/>
      <c r="G73" s="116"/>
      <c r="H73" s="116"/>
      <c r="I73" s="116"/>
      <c r="J73" s="116"/>
      <c r="K73" s="117"/>
      <c r="L73" s="101">
        <f>SUM(L70:L72)</f>
        <v>0</v>
      </c>
      <c r="M73" s="102">
        <f>SUM(M70:M72)</f>
        <v>0</v>
      </c>
      <c r="N73" s="40"/>
      <c r="O73" s="62"/>
    </row>
    <row r="74" spans="1:25">
      <c r="A74" s="36"/>
      <c r="B74" s="115" t="s">
        <v>127</v>
      </c>
      <c r="C74" s="115"/>
      <c r="D74" s="115"/>
      <c r="E74" s="115"/>
      <c r="F74" s="115"/>
      <c r="G74" s="115"/>
      <c r="H74" s="115"/>
      <c r="I74" s="37"/>
      <c r="J74" s="38"/>
      <c r="K74" s="39"/>
      <c r="L74" s="49"/>
      <c r="M74" s="50"/>
      <c r="N74" s="40"/>
      <c r="O74" s="62"/>
    </row>
    <row r="75" spans="1:25">
      <c r="M75" s="80" t="s">
        <v>126</v>
      </c>
    </row>
  </sheetData>
  <mergeCells count="10">
    <mergeCell ref="B2:N2"/>
    <mergeCell ref="B74:H74"/>
    <mergeCell ref="A73:K73"/>
    <mergeCell ref="B69:O69"/>
    <mergeCell ref="B6:O6"/>
    <mergeCell ref="B43:O43"/>
    <mergeCell ref="B62:O62"/>
    <mergeCell ref="B65:O65"/>
    <mergeCell ref="A60:K60"/>
    <mergeCell ref="A41:K41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95" orientation="landscape" r:id="rId1"/>
  <rowBreaks count="2" manualBreakCount="2">
    <brk id="31" max="15" man="1"/>
    <brk id="61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3</vt:i4>
      </vt:variant>
    </vt:vector>
  </HeadingPairs>
  <TitlesOfParts>
    <vt:vector size="4" baseType="lpstr">
      <vt:lpstr>Surowce farm. i utensylia apt.</vt:lpstr>
      <vt:lpstr>'Surowce farm. i utensylia apt.'!a</vt:lpstr>
      <vt:lpstr>'Surowce farm. i utensylia apt.'!Obszar_wydruku</vt:lpstr>
      <vt:lpstr>'Surowce farm. i utensylia apt.'!Print_Area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Mariusz Żukowski</dc:creator>
  <cp:lastModifiedBy>user</cp:lastModifiedBy>
  <cp:lastPrinted>2022-06-13T10:15:57Z</cp:lastPrinted>
  <dcterms:created xsi:type="dcterms:W3CDTF">2019-09-05T20:48:49Z</dcterms:created>
  <dcterms:modified xsi:type="dcterms:W3CDTF">2022-06-13T10:16:07Z</dcterms:modified>
</cp:coreProperties>
</file>