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450" windowWidth="23250" windowHeight="9570"/>
  </bookViews>
  <sheets>
    <sheet name="Szcz. Form Cen 2022" sheetId="1" r:id="rId1"/>
  </sheets>
  <definedNames>
    <definedName name="_1Excel_BuiltIn_Print_Area_3_1" localSheetId="0">#REF!</definedName>
    <definedName name="_1Excel_BuiltIn_Print_Area_3_1">#REF!</definedName>
    <definedName name="_2Excel_BuiltIn_Print_Area_3_1" localSheetId="0">#REF!</definedName>
    <definedName name="_2Excel_BuiltIn_Print_Area_3_1">#REF!</definedName>
    <definedName name="a" localSheetId="0">'Szcz. Form Cen 2022'!$A$1:$P$48</definedName>
    <definedName name="aaa">#REF!</definedName>
    <definedName name="aaaa">#REF!</definedName>
    <definedName name="aba">#REF!</definedName>
    <definedName name="Excel_BuiltIn_Print_Area_1_1" localSheetId="0">#REF!</definedName>
    <definedName name="Excel_BuiltIn_Print_Area_1_1">#REF!</definedName>
    <definedName name="Excel_BuiltIn_Print_Area_2_1" localSheetId="0">#REF!</definedName>
    <definedName name="Excel_BuiltIn_Print_Area_2_1">#REF!</definedName>
    <definedName name="Excel_BuiltIn_Print_Area_3" localSheetId="0">#REF!</definedName>
    <definedName name="Excel_BuiltIn_Print_Area_3">#REF!</definedName>
    <definedName name="Excel_BuiltIn_Print_Area_4" localSheetId="0">#REF!</definedName>
    <definedName name="Excel_BuiltIn_Print_Area_4">#REF!</definedName>
    <definedName name="Excel_BuiltIn_Print_Area_5" localSheetId="0">#REF!</definedName>
    <definedName name="Excel_BuiltIn_Print_Area_5">#REF!</definedName>
    <definedName name="Excel_BuiltIn_Print_Area_6" localSheetId="0">#REF!</definedName>
    <definedName name="Excel_BuiltIn_Print_Area_6">#REF!</definedName>
    <definedName name="Excel_BuiltIn_Print_Area_7" localSheetId="0">#REF!</definedName>
    <definedName name="Excel_BuiltIn_Print_Area_7">#REF!</definedName>
    <definedName name="Excel_BuiltIn_Print_Area_8" localSheetId="0">#REF!</definedName>
    <definedName name="Excel_BuiltIn_Print_Area_8">#REF!</definedName>
    <definedName name="lekawa" localSheetId="0">#REF!</definedName>
    <definedName name="lekawa">#REF!</definedName>
    <definedName name="leki" localSheetId="0">#REF!</definedName>
    <definedName name="leki">#REF!</definedName>
    <definedName name="Lolpo" localSheetId="0">#REF!</definedName>
    <definedName name="Lolpo">#REF!</definedName>
    <definedName name="Print_Area" localSheetId="0">'Szcz. Form Cen 2022'!$A$1:$Q$47</definedName>
    <definedName name="program" localSheetId="0">#REF!</definedName>
    <definedName name="program">#REF!</definedName>
  </definedNames>
  <calcPr calcId="144525"/>
</workbook>
</file>

<file path=xl/calcChain.xml><?xml version="1.0" encoding="utf-8"?>
<calcChain xmlns="http://schemas.openxmlformats.org/spreadsheetml/2006/main">
  <c r="L19" i="1" l="1"/>
  <c r="N19" i="1" s="1"/>
  <c r="M19" i="1"/>
  <c r="L20" i="1"/>
  <c r="N20" i="1" s="1"/>
  <c r="M20" i="1"/>
  <c r="M45" i="1"/>
  <c r="L45" i="1"/>
  <c r="N45" i="1" s="1"/>
  <c r="M42" i="1"/>
  <c r="L42" i="1"/>
  <c r="N42" i="1" s="1"/>
  <c r="M41" i="1"/>
  <c r="L41" i="1"/>
  <c r="N41" i="1" s="1"/>
  <c r="M37" i="1"/>
  <c r="L37" i="1"/>
  <c r="N37" i="1" s="1"/>
  <c r="N36" i="1"/>
  <c r="M36" i="1"/>
  <c r="L36" i="1"/>
  <c r="M33" i="1"/>
  <c r="L33" i="1"/>
  <c r="N33" i="1" s="1"/>
  <c r="M32" i="1"/>
  <c r="L32" i="1"/>
  <c r="N32" i="1" s="1"/>
  <c r="N31" i="1"/>
  <c r="M31" i="1"/>
  <c r="L31" i="1"/>
  <c r="N29" i="1"/>
  <c r="M29" i="1"/>
  <c r="L29" i="1"/>
  <c r="N26" i="1"/>
  <c r="M26" i="1"/>
  <c r="L26" i="1"/>
  <c r="N25" i="1"/>
  <c r="M25" i="1"/>
  <c r="L25" i="1"/>
  <c r="N23" i="1"/>
  <c r="M23" i="1"/>
  <c r="L23" i="1"/>
  <c r="M18" i="1"/>
  <c r="L18" i="1"/>
  <c r="N18" i="1" s="1"/>
  <c r="L13" i="1"/>
  <c r="N13" i="1" s="1"/>
  <c r="M13" i="1"/>
  <c r="L14" i="1"/>
  <c r="N14" i="1" s="1"/>
  <c r="M14" i="1"/>
  <c r="L15" i="1"/>
  <c r="N15" i="1" s="1"/>
  <c r="M15" i="1"/>
  <c r="L12" i="1"/>
  <c r="L7" i="1"/>
  <c r="M7" i="1"/>
  <c r="N7" i="1"/>
  <c r="L8" i="1"/>
  <c r="M8" i="1"/>
  <c r="N8" i="1"/>
  <c r="L9" i="1"/>
  <c r="M9" i="1"/>
  <c r="N9" i="1"/>
  <c r="N6" i="1"/>
  <c r="M6" i="1"/>
  <c r="L6" i="1"/>
  <c r="M12" i="1"/>
  <c r="M38" i="1" l="1"/>
  <c r="M16" i="1"/>
  <c r="N27" i="1"/>
  <c r="N38" i="1"/>
  <c r="M43" i="1"/>
  <c r="M27" i="1"/>
  <c r="N43" i="1"/>
  <c r="N34" i="1"/>
  <c r="M34" i="1"/>
  <c r="M21" i="1"/>
  <c r="N21" i="1"/>
  <c r="N12" i="1"/>
  <c r="N16" i="1" l="1"/>
  <c r="M10" i="1"/>
  <c r="N10" i="1"/>
</calcChain>
</file>

<file path=xl/sharedStrings.xml><?xml version="1.0" encoding="utf-8"?>
<sst xmlns="http://schemas.openxmlformats.org/spreadsheetml/2006/main" count="192" uniqueCount="95">
  <si>
    <t>L.p.</t>
  </si>
  <si>
    <t>Nazwa substancji czynnej</t>
  </si>
  <si>
    <t>Postać</t>
  </si>
  <si>
    <t>Dawka</t>
  </si>
  <si>
    <t>J.m.</t>
  </si>
  <si>
    <t>Kod EAN lub inny kod odpowiadajacy kodowi EAN</t>
  </si>
  <si>
    <t xml:space="preserve">nazwa  handlowa wycenionego leku, postać,dawka, ilość w opakowaniu </t>
  </si>
  <si>
    <t>Uwagi</t>
  </si>
  <si>
    <t>7</t>
  </si>
  <si>
    <t>10</t>
  </si>
  <si>
    <t>13</t>
  </si>
  <si>
    <t>op.</t>
  </si>
  <si>
    <t>10mg</t>
  </si>
  <si>
    <t>tabl.</t>
  </si>
  <si>
    <t xml:space="preserve">Wysokość limitu finansowania </t>
  </si>
  <si>
    <t>Lenalidomide</t>
  </si>
  <si>
    <t xml:space="preserve">Zadanie 1 - Lenalidomide  </t>
  </si>
  <si>
    <t>5mg</t>
  </si>
  <si>
    <t>25mg</t>
  </si>
  <si>
    <t xml:space="preserve">B.54. </t>
  </si>
  <si>
    <t>Zadanie 2 - Pomalidomide</t>
  </si>
  <si>
    <t>1mg</t>
  </si>
  <si>
    <t>2mg</t>
  </si>
  <si>
    <t>3mg</t>
  </si>
  <si>
    <t>4mg</t>
  </si>
  <si>
    <t>Karfilzomib</t>
  </si>
  <si>
    <t>Kyprolis, proszek do sporządzania roztworu
do infuzji, 10 mg</t>
  </si>
  <si>
    <t>Pomalidomidum</t>
  </si>
  <si>
    <t>Zadanie 3 - Daratumumab</t>
  </si>
  <si>
    <t>Zadanie 4 - Karfilzomib</t>
  </si>
  <si>
    <t>Daratumumabum</t>
  </si>
  <si>
    <t>20ml</t>
  </si>
  <si>
    <t>Darzalex, roztwór do wstrzykiwań, 1800 mg
(120 mg/ml)</t>
  </si>
  <si>
    <t>Darzalex, koncentrat do sporządzania
roztworu do infuzji, 20 mg/ml</t>
  </si>
  <si>
    <t>B.97</t>
  </si>
  <si>
    <t>Eltrombopagum</t>
  </si>
  <si>
    <t>Revolade, tabl. powl., 25 mg</t>
  </si>
  <si>
    <t>Revolade, tabl. powl., 50 mg</t>
  </si>
  <si>
    <t>28 szt.</t>
  </si>
  <si>
    <t>tabl. powl.</t>
  </si>
  <si>
    <t xml:space="preserve">Darzalex, koncentrat do sporządzania
roztworu do infuzji, </t>
  </si>
  <si>
    <t>Zadanie 5 - Eltrombopagum</t>
  </si>
  <si>
    <t>50mg</t>
  </si>
  <si>
    <t>Romiplostimum</t>
  </si>
  <si>
    <t>Nplate, proszek do sporządzania roztworu
do wstrzykiwań, 125 mcg</t>
  </si>
  <si>
    <t>125 mcg</t>
  </si>
  <si>
    <t>proszek do sporządzania roztworu do wstrzykiwań</t>
  </si>
  <si>
    <t>Zadanie 6 - Romiplostimum</t>
  </si>
  <si>
    <t>B.81</t>
  </si>
  <si>
    <t>Zadanie 7 - Ruxolitinibum</t>
  </si>
  <si>
    <t>Ruxolitinibum</t>
  </si>
  <si>
    <t>Jakavi, tabl., 15 mg</t>
  </si>
  <si>
    <t>Jakavi, tabl., 20 mg</t>
  </si>
  <si>
    <t>Jakavi, tabl., 5 mg</t>
  </si>
  <si>
    <t>15mg</t>
  </si>
  <si>
    <t>20mg</t>
  </si>
  <si>
    <t>56 szt.</t>
  </si>
  <si>
    <t>B.14</t>
  </si>
  <si>
    <t>Zadanie 8 - Bosutinibum</t>
  </si>
  <si>
    <t>Bosutinibum</t>
  </si>
  <si>
    <t>Bosulif, tabl. powl., 100 mg</t>
  </si>
  <si>
    <t>Bosulif, tabl. powl., 500 mg</t>
  </si>
  <si>
    <t>100mg</t>
  </si>
  <si>
    <t>500mg</t>
  </si>
  <si>
    <t>Dazatynib</t>
  </si>
  <si>
    <t>Zadanie 9 - Dazatynib</t>
  </si>
  <si>
    <t>140mg</t>
  </si>
  <si>
    <t>80mg</t>
  </si>
  <si>
    <t>30 szt.</t>
  </si>
  <si>
    <t>Sprycel</t>
  </si>
  <si>
    <t>Zadanie 10 - Nilotynibum</t>
  </si>
  <si>
    <t>Nilotynibum</t>
  </si>
  <si>
    <t>Tasigna, kaps. twarde, 200 mg</t>
  </si>
  <si>
    <t>kaps. twarde</t>
  </si>
  <si>
    <t>200mg</t>
  </si>
  <si>
    <t>112 szt.</t>
  </si>
  <si>
    <t>SUMA</t>
  </si>
  <si>
    <t>kaps. twar.</t>
  </si>
  <si>
    <t>roztwór do wstrzykiwań</t>
  </si>
  <si>
    <t>1800 mg
(120 mg/ml)      15ml</t>
  </si>
  <si>
    <t xml:space="preserve">1 fiol. </t>
  </si>
  <si>
    <t>koncentrat do sporządzania
roztworu do infuzji</t>
  </si>
  <si>
    <t>20 mg/ml        5ml</t>
  </si>
  <si>
    <t xml:space="preserve"> proszek do sporządzania roztworu
do infuzji</t>
  </si>
  <si>
    <t xml:space="preserve">Zawartość opak. </t>
  </si>
  <si>
    <t>Ilość opak</t>
  </si>
  <si>
    <t xml:space="preserve">Szczegółowy Formularz Cenowy </t>
  </si>
  <si>
    <t xml:space="preserve"> VAT [%]</t>
  </si>
  <si>
    <t>Cena brutto [PLN]</t>
  </si>
  <si>
    <t>Wartość netto [PLN]</t>
  </si>
  <si>
    <t>Wartość brutto [PLN]</t>
  </si>
  <si>
    <t>Cena jedn.  Netto [PLN]</t>
  </si>
  <si>
    <t xml:space="preserve">podpis elektroniczny Wykonawcy </t>
  </si>
  <si>
    <t>sprawa nr 103/2022</t>
  </si>
  <si>
    <t xml:space="preserve">Załącznik nr 2 do SWZ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</si>
</sst>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43" formatCode="_-* #,##0.00\ _z_ł_-;\-* #,##0.00\ _z_ł_-;_-* &quot;-&quot;??\ _z_ł_-;_-@_-"/>
  </numFmts>
  <fonts count="19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10"/>
      <name val="MS Sans Serif"/>
      <family val="2"/>
      <charset val="238"/>
    </font>
    <font>
      <sz val="12"/>
      <name val="Arial CE"/>
      <charset val="238"/>
    </font>
    <font>
      <b/>
      <sz val="12"/>
      <name val="Arial CE"/>
      <charset val="238"/>
    </font>
    <font>
      <b/>
      <sz val="12"/>
      <name val="Arial CE"/>
      <family val="2"/>
      <charset val="238"/>
    </font>
    <font>
      <sz val="12"/>
      <color theme="1"/>
      <name val="Arial CE"/>
      <family val="2"/>
      <charset val="238"/>
    </font>
    <font>
      <sz val="12"/>
      <name val="Arial CE"/>
      <family val="2"/>
      <charset val="238"/>
    </font>
    <font>
      <b/>
      <sz val="12"/>
      <color theme="1"/>
      <name val="Arial CE"/>
      <family val="2"/>
      <charset val="238"/>
    </font>
    <font>
      <b/>
      <sz val="12"/>
      <color theme="1"/>
      <name val="Arial CE"/>
      <charset val="238"/>
    </font>
    <font>
      <b/>
      <sz val="10"/>
      <color theme="1"/>
      <name val="Arial CE"/>
      <family val="2"/>
      <charset val="238"/>
    </font>
    <font>
      <b/>
      <sz val="10"/>
      <name val="Arial CE"/>
      <family val="2"/>
      <charset val="238"/>
    </font>
    <font>
      <sz val="11"/>
      <color theme="1"/>
      <name val="Arial CE"/>
      <family val="2"/>
      <charset val="238"/>
    </font>
    <font>
      <sz val="10"/>
      <color theme="1"/>
      <name val="Arial CE"/>
      <family val="2"/>
      <charset val="238"/>
    </font>
    <font>
      <sz val="11"/>
      <name val="Arial CE"/>
      <family val="2"/>
      <charset val="238"/>
    </font>
    <font>
      <b/>
      <sz val="14"/>
      <name val="Arial CE"/>
      <charset val="238"/>
    </font>
    <font>
      <i/>
      <sz val="10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 tint="-0.14999847407452621"/>
        <bgColor indexed="26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8">
    <xf numFmtId="0" fontId="0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44" fontId="1" fillId="0" borderId="0" applyFont="0" applyFill="0" applyBorder="0" applyAlignment="0" applyProtection="0"/>
    <xf numFmtId="43" fontId="3" fillId="0" borderId="0" applyFill="0" applyBorder="0" applyAlignment="0" applyProtection="0"/>
    <xf numFmtId="0" fontId="2" fillId="0" borderId="0"/>
    <xf numFmtId="0" fontId="4" fillId="0" borderId="0"/>
    <xf numFmtId="0" fontId="1" fillId="0" borderId="0"/>
  </cellStyleXfs>
  <cellXfs count="1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4" fontId="0" fillId="0" borderId="0" xfId="0" applyNumberFormat="1" applyFill="1" applyAlignment="1">
      <alignment horizontal="center" vertical="center"/>
    </xf>
    <xf numFmtId="0" fontId="0" fillId="0" borderId="0" xfId="0" applyFill="1"/>
    <xf numFmtId="4" fontId="0" fillId="0" borderId="0" xfId="0" applyNumberFormat="1" applyFill="1"/>
    <xf numFmtId="4" fontId="0" fillId="0" borderId="0" xfId="0" applyNumberFormat="1"/>
    <xf numFmtId="4" fontId="0" fillId="0" borderId="0" xfId="0" applyNumberFormat="1" applyAlignment="1">
      <alignment horizontal="right"/>
    </xf>
    <xf numFmtId="0" fontId="2" fillId="0" borderId="0" xfId="0" applyFont="1" applyAlignment="1">
      <alignment vertical="center"/>
    </xf>
    <xf numFmtId="1" fontId="0" fillId="0" borderId="0" xfId="0" applyNumberFormat="1" applyAlignment="1">
      <alignment vertical="center"/>
    </xf>
    <xf numFmtId="1" fontId="0" fillId="0" borderId="0" xfId="0" applyNumberFormat="1" applyFill="1" applyAlignment="1">
      <alignment vertical="center"/>
    </xf>
    <xf numFmtId="4" fontId="0" fillId="0" borderId="0" xfId="0" applyNumberFormat="1" applyAlignment="1">
      <alignment vertical="center"/>
    </xf>
    <xf numFmtId="4" fontId="0" fillId="0" borderId="0" xfId="0" applyNumberFormat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4" fontId="0" fillId="0" borderId="0" xfId="0" applyNumberFormat="1" applyFill="1" applyAlignment="1">
      <alignment vertical="center"/>
    </xf>
    <xf numFmtId="0" fontId="7" fillId="0" borderId="1" xfId="0" applyNumberFormat="1" applyFont="1" applyBorder="1" applyAlignment="1" applyProtection="1">
      <alignment horizontal="center" vertical="center" wrapText="1"/>
    </xf>
    <xf numFmtId="1" fontId="7" fillId="0" borderId="2" xfId="0" applyNumberFormat="1" applyFont="1" applyBorder="1" applyAlignment="1" applyProtection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6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Fill="1" applyAlignment="1">
      <alignment vertical="center"/>
    </xf>
    <xf numFmtId="4" fontId="5" fillId="0" borderId="0" xfId="0" applyNumberFormat="1" applyFont="1" applyFill="1" applyAlignment="1">
      <alignment vertical="center"/>
    </xf>
    <xf numFmtId="1" fontId="7" fillId="0" borderId="1" xfId="0" applyNumberFormat="1" applyFont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9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7" fillId="2" borderId="1" xfId="0" applyNumberFormat="1" applyFont="1" applyFill="1" applyBorder="1" applyAlignment="1" applyProtection="1">
      <alignment horizontal="center" vertical="center" wrapText="1"/>
    </xf>
    <xf numFmtId="4" fontId="7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1" fontId="7" fillId="2" borderId="2" xfId="0" applyNumberFormat="1" applyFont="1" applyFill="1" applyBorder="1" applyAlignment="1" applyProtection="1">
      <alignment horizontal="center" vertical="center" wrapText="1"/>
      <protection locked="0"/>
    </xf>
    <xf numFmtId="1" fontId="10" fillId="3" borderId="2" xfId="0" applyNumberFormat="1" applyFont="1" applyFill="1" applyBorder="1" applyAlignment="1">
      <alignment horizontal="center" vertical="center" wrapText="1"/>
    </xf>
    <xf numFmtId="1" fontId="7" fillId="0" borderId="2" xfId="0" applyNumberFormat="1" applyFont="1" applyBorder="1" applyAlignment="1">
      <alignment horizontal="center" vertical="center"/>
    </xf>
    <xf numFmtId="1" fontId="7" fillId="2" borderId="2" xfId="0" applyNumberFormat="1" applyFont="1" applyFill="1" applyBorder="1" applyAlignment="1" applyProtection="1">
      <alignment horizontal="center" vertical="center" wrapText="1"/>
    </xf>
    <xf numFmtId="4" fontId="7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6" xfId="6" applyFont="1" applyFill="1" applyBorder="1" applyAlignment="1" applyProtection="1">
      <alignment horizontal="center" vertical="center" shrinkToFit="1"/>
      <protection locked="0"/>
    </xf>
    <xf numFmtId="0" fontId="8" fillId="0" borderId="6" xfId="0" applyFont="1" applyBorder="1" applyAlignment="1">
      <alignment horizontal="center" vertical="center" wrapText="1"/>
    </xf>
    <xf numFmtId="1" fontId="8" fillId="0" borderId="6" xfId="6" applyNumberFormat="1" applyFont="1" applyBorder="1" applyAlignment="1">
      <alignment horizontal="center" vertical="center" wrapText="1" shrinkToFit="1"/>
    </xf>
    <xf numFmtId="0" fontId="8" fillId="0" borderId="6" xfId="6" applyFont="1" applyBorder="1" applyAlignment="1">
      <alignment horizontal="center" vertical="center" shrinkToFit="1"/>
    </xf>
    <xf numFmtId="1" fontId="8" fillId="0" borderId="6" xfId="0" applyNumberFormat="1" applyFont="1" applyBorder="1" applyAlignment="1">
      <alignment horizontal="center" vertical="center"/>
    </xf>
    <xf numFmtId="4" fontId="9" fillId="0" borderId="6" xfId="0" applyNumberFormat="1" applyFont="1" applyBorder="1" applyAlignment="1">
      <alignment horizontal="right" vertical="center"/>
    </xf>
    <xf numFmtId="9" fontId="8" fillId="0" borderId="6" xfId="6" applyNumberFormat="1" applyFont="1" applyFill="1" applyBorder="1" applyAlignment="1" applyProtection="1">
      <alignment horizontal="center" vertical="center" shrinkToFit="1"/>
      <protection locked="0"/>
    </xf>
    <xf numFmtId="4" fontId="8" fillId="0" borderId="6" xfId="0" applyNumberFormat="1" applyFont="1" applyBorder="1" applyAlignment="1">
      <alignment horizontal="right" vertical="center"/>
    </xf>
    <xf numFmtId="4" fontId="10" fillId="0" borderId="6" xfId="0" applyNumberFormat="1" applyFont="1" applyBorder="1" applyAlignment="1">
      <alignment horizontal="right" vertical="center"/>
    </xf>
    <xf numFmtId="4" fontId="7" fillId="0" borderId="6" xfId="0" applyNumberFormat="1" applyFont="1" applyBorder="1" applyAlignment="1">
      <alignment horizontal="right" vertical="center"/>
    </xf>
    <xf numFmtId="4" fontId="9" fillId="0" borderId="1" xfId="0" applyNumberFormat="1" applyFont="1" applyBorder="1" applyAlignment="1">
      <alignment horizontal="right" vertical="center"/>
    </xf>
    <xf numFmtId="4" fontId="8" fillId="0" borderId="6" xfId="6" applyNumberFormat="1" applyFont="1" applyFill="1" applyBorder="1" applyAlignment="1">
      <alignment horizontal="center" vertical="center" shrinkToFit="1"/>
    </xf>
    <xf numFmtId="4" fontId="7" fillId="0" borderId="3" xfId="0" applyNumberFormat="1" applyFont="1" applyBorder="1" applyAlignment="1">
      <alignment vertical="center"/>
    </xf>
    <xf numFmtId="4" fontId="9" fillId="0" borderId="0" xfId="0" applyNumberFormat="1" applyFont="1" applyAlignment="1">
      <alignment horizontal="righ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1" fontId="9" fillId="0" borderId="6" xfId="0" applyNumberFormat="1" applyFont="1" applyBorder="1" applyAlignment="1">
      <alignment horizontal="center" vertical="center"/>
    </xf>
    <xf numFmtId="4" fontId="9" fillId="0" borderId="6" xfId="0" applyNumberFormat="1" applyFont="1" applyBorder="1" applyAlignment="1">
      <alignment horizontal="center" vertical="center"/>
    </xf>
    <xf numFmtId="9" fontId="9" fillId="0" borderId="6" xfId="0" applyNumberFormat="1" applyFont="1" applyBorder="1" applyAlignment="1">
      <alignment horizontal="center" vertical="center"/>
    </xf>
    <xf numFmtId="4" fontId="7" fillId="0" borderId="4" xfId="0" applyNumberFormat="1" applyFont="1" applyBorder="1" applyAlignment="1">
      <alignment horizontal="right" vertical="center"/>
    </xf>
    <xf numFmtId="4" fontId="9" fillId="0" borderId="13" xfId="0" applyNumberFormat="1" applyFont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4" fontId="9" fillId="0" borderId="6" xfId="0" applyNumberFormat="1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" fontId="8" fillId="3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3" borderId="0" xfId="0" applyFont="1" applyFill="1" applyAlignment="1">
      <alignment horizontal="center" vertical="center" wrapText="1"/>
    </xf>
    <xf numFmtId="1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9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8" fillId="3" borderId="0" xfId="0" applyFont="1" applyFill="1" applyAlignment="1">
      <alignment horizontal="center" wrapText="1"/>
    </xf>
    <xf numFmtId="4" fontId="9" fillId="0" borderId="0" xfId="0" applyNumberFormat="1" applyFont="1" applyAlignment="1">
      <alignment horizontal="center"/>
    </xf>
    <xf numFmtId="9" fontId="9" fillId="0" borderId="0" xfId="0" applyNumberFormat="1" applyFont="1" applyAlignment="1">
      <alignment horizontal="center"/>
    </xf>
    <xf numFmtId="4" fontId="9" fillId="0" borderId="0" xfId="0" applyNumberFormat="1" applyFont="1" applyAlignment="1">
      <alignment horizontal="right"/>
    </xf>
    <xf numFmtId="3" fontId="6" fillId="0" borderId="1" xfId="0" applyNumberFormat="1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wrapText="1"/>
    </xf>
    <xf numFmtId="3" fontId="11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4" fontId="12" fillId="4" borderId="1" xfId="0" applyNumberFormat="1" applyFont="1" applyFill="1" applyBorder="1" applyAlignment="1" applyProtection="1">
      <alignment horizontal="center" vertical="center" wrapText="1" shrinkToFit="1"/>
    </xf>
    <xf numFmtId="1" fontId="13" fillId="0" borderId="1" xfId="0" applyNumberFormat="1" applyFont="1" applyBorder="1" applyAlignment="1" applyProtection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4" fontId="8" fillId="0" borderId="6" xfId="6" applyNumberFormat="1" applyFont="1" applyFill="1" applyBorder="1" applyAlignment="1" applyProtection="1">
      <alignment horizontal="center" vertical="center" shrinkToFit="1"/>
      <protection locked="0"/>
    </xf>
    <xf numFmtId="4" fontId="8" fillId="0" borderId="6" xfId="6" applyNumberFormat="1" applyFont="1" applyFill="1" applyBorder="1" applyAlignment="1" applyProtection="1">
      <alignment horizontal="right" vertical="center" shrinkToFit="1"/>
      <protection locked="0"/>
    </xf>
    <xf numFmtId="4" fontId="18" fillId="0" borderId="0" xfId="0" applyNumberFormat="1" applyFont="1" applyAlignment="1">
      <alignment horizontal="left"/>
    </xf>
    <xf numFmtId="4" fontId="10" fillId="0" borderId="12" xfId="0" applyNumberFormat="1" applyFont="1" applyBorder="1" applyAlignment="1">
      <alignment horizontal="right" vertical="center"/>
    </xf>
    <xf numFmtId="4" fontId="9" fillId="0" borderId="0" xfId="0" applyNumberFormat="1" applyFont="1" applyAlignment="1">
      <alignment horizontal="left"/>
    </xf>
    <xf numFmtId="0" fontId="17" fillId="0" borderId="14" xfId="0" applyFont="1" applyBorder="1" applyAlignment="1">
      <alignment horizontal="center" vertical="center"/>
    </xf>
    <xf numFmtId="0" fontId="7" fillId="5" borderId="3" xfId="32" applyNumberFormat="1" applyFont="1" applyFill="1" applyBorder="1" applyAlignment="1" applyProtection="1">
      <alignment horizontal="left" vertical="center" wrapText="1" shrinkToFit="1"/>
    </xf>
    <xf numFmtId="0" fontId="7" fillId="5" borderId="5" xfId="32" applyNumberFormat="1" applyFont="1" applyFill="1" applyBorder="1" applyAlignment="1" applyProtection="1">
      <alignment horizontal="left" vertical="center" wrapText="1" shrinkToFit="1"/>
    </xf>
    <xf numFmtId="0" fontId="7" fillId="5" borderId="7" xfId="32" applyNumberFormat="1" applyFont="1" applyFill="1" applyBorder="1" applyAlignment="1" applyProtection="1">
      <alignment horizontal="left" vertical="center" wrapText="1" shrinkToFit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right" vertical="center"/>
    </xf>
    <xf numFmtId="0" fontId="7" fillId="0" borderId="11" xfId="0" applyFont="1" applyBorder="1" applyAlignment="1">
      <alignment horizontal="right" vertical="center"/>
    </xf>
    <xf numFmtId="0" fontId="7" fillId="0" borderId="9" xfId="0" applyFont="1" applyBorder="1" applyAlignment="1">
      <alignment horizontal="right" vertical="center"/>
    </xf>
  </cellXfs>
  <cellStyles count="38">
    <cellStyle name="Dziesiętny 2" xfId="34"/>
    <cellStyle name="Normal 2" xfId="35"/>
    <cellStyle name="Normal_Sheet2" xfId="1"/>
    <cellStyle name="Normalny" xfId="0" builtinId="0"/>
    <cellStyle name="Normalny 11" xfId="2"/>
    <cellStyle name="Normalny 13" xfId="3"/>
    <cellStyle name="Normalny 18" xfId="4"/>
    <cellStyle name="Normalny 19" xfId="5"/>
    <cellStyle name="Normalny 2" xfId="6"/>
    <cellStyle name="Normalny 20" xfId="7"/>
    <cellStyle name="Normalny 25" xfId="8"/>
    <cellStyle name="Normalny 3" xfId="9"/>
    <cellStyle name="Normalny 32" xfId="10"/>
    <cellStyle name="Normalny 34" xfId="11"/>
    <cellStyle name="Normalny 35" xfId="12"/>
    <cellStyle name="Normalny 36" xfId="13"/>
    <cellStyle name="Normalny 4" xfId="14"/>
    <cellStyle name="Normalny 5" xfId="36"/>
    <cellStyle name="Normalny 6" xfId="15"/>
    <cellStyle name="Normalny 66" xfId="16"/>
    <cellStyle name="Normalny 67" xfId="17"/>
    <cellStyle name="Normalny 68" xfId="18"/>
    <cellStyle name="Normalny 69" xfId="19"/>
    <cellStyle name="Normalny 7" xfId="20"/>
    <cellStyle name="Normalny 70" xfId="21"/>
    <cellStyle name="Normalny 71" xfId="22"/>
    <cellStyle name="Normalny 72" xfId="23"/>
    <cellStyle name="Normalny 73" xfId="24"/>
    <cellStyle name="Normalny 74" xfId="25"/>
    <cellStyle name="Normalny 75" xfId="26"/>
    <cellStyle name="Normalny 8" xfId="27"/>
    <cellStyle name="Normalny 84" xfId="28"/>
    <cellStyle name="Normalny 85" xfId="29"/>
    <cellStyle name="Normalny 86" xfId="30"/>
    <cellStyle name="Normalny 9" xfId="37"/>
    <cellStyle name="Normalny 97" xfId="31"/>
    <cellStyle name="Normalny_Arkusz1" xfId="32"/>
    <cellStyle name="Walutowy 2" xfId="3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7"/>
  <sheetViews>
    <sheetView tabSelected="1" view="pageBreakPreview" topLeftCell="E1" zoomScale="75" zoomScaleNormal="115" zoomScaleSheetLayoutView="75" zoomScalePageLayoutView="75" workbookViewId="0">
      <selection activeCell="T3" sqref="T3"/>
    </sheetView>
  </sheetViews>
  <sheetFormatPr defaultColWidth="9.140625" defaultRowHeight="15.75"/>
  <cols>
    <col min="1" max="1" width="4.5703125" style="79" customWidth="1"/>
    <col min="2" max="2" width="25.42578125" style="24" customWidth="1"/>
    <col min="3" max="4" width="14.28515625" style="79" customWidth="1"/>
    <col min="5" max="5" width="14.42578125" style="79" customWidth="1"/>
    <col min="6" max="6" width="8.28515625" style="90" customWidth="1"/>
    <col min="7" max="7" width="5.7109375" style="72" customWidth="1"/>
    <col min="8" max="8" width="19" style="80" customWidth="1"/>
    <col min="9" max="9" width="18.85546875" style="74" customWidth="1"/>
    <col min="10" max="10" width="14.140625" style="81" customWidth="1"/>
    <col min="11" max="11" width="7.7109375" style="82" customWidth="1"/>
    <col min="12" max="12" width="12.7109375" style="81" customWidth="1"/>
    <col min="13" max="13" width="14.7109375" style="83" customWidth="1"/>
    <col min="14" max="14" width="15.42578125" style="83" customWidth="1"/>
    <col min="15" max="15" width="15.85546875" style="77" customWidth="1"/>
    <col min="16" max="16" width="15.85546875" style="78" customWidth="1"/>
    <col min="17" max="17" width="2.140625" style="6" customWidth="1"/>
    <col min="18" max="18" width="12.85546875" style="7" customWidth="1"/>
    <col min="19" max="19" width="11" style="6" customWidth="1"/>
    <col min="20" max="20" width="9.140625" customWidth="1"/>
    <col min="21" max="21" width="16.5703125" style="6" customWidth="1"/>
    <col min="22" max="27" width="9.140625" customWidth="1"/>
    <col min="28" max="28" width="8.85546875"/>
    <col min="29" max="30" width="9.140625" style="4"/>
    <col min="31" max="31" width="0" style="4" hidden="1" customWidth="1"/>
    <col min="32" max="32" width="32" style="4" customWidth="1"/>
    <col min="33" max="33" width="6.5703125" style="4" customWidth="1"/>
    <col min="34" max="34" width="16.85546875" style="4" customWidth="1"/>
    <col min="35" max="36" width="9.140625" style="4"/>
    <col min="37" max="40" width="0" style="4" hidden="1" customWidth="1"/>
    <col min="41" max="41" width="9.140625" style="5"/>
    <col min="42" max="42" width="9.140625" style="4"/>
    <col min="43" max="43" width="9.28515625" style="5" customWidth="1"/>
    <col min="44" max="45" width="0" style="5" hidden="1" customWidth="1"/>
    <col min="46" max="46" width="10.140625" style="5" customWidth="1"/>
    <col min="47" max="47" width="11.7109375" style="5" customWidth="1"/>
    <col min="48" max="48" width="22.5703125" style="4" customWidth="1"/>
    <col min="49" max="16384" width="9.140625" style="4"/>
  </cols>
  <sheetData>
    <row r="1" spans="1:47" ht="24" customHeight="1">
      <c r="B1" s="24" t="s">
        <v>93</v>
      </c>
      <c r="N1" s="103"/>
      <c r="O1" s="103" t="s">
        <v>94</v>
      </c>
    </row>
    <row r="2" spans="1:47" ht="34.5" customHeight="1">
      <c r="A2" s="104" t="s">
        <v>86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</row>
    <row r="3" spans="1:47" s="2" customFormat="1" ht="69" customHeight="1">
      <c r="A3" s="28" t="s">
        <v>0</v>
      </c>
      <c r="B3" s="16" t="s">
        <v>1</v>
      </c>
      <c r="C3" s="16" t="s">
        <v>2</v>
      </c>
      <c r="D3" s="28" t="s">
        <v>3</v>
      </c>
      <c r="E3" s="28" t="s">
        <v>84</v>
      </c>
      <c r="F3" s="84" t="s">
        <v>85</v>
      </c>
      <c r="G3" s="29" t="s">
        <v>4</v>
      </c>
      <c r="H3" s="91" t="s">
        <v>6</v>
      </c>
      <c r="I3" s="92" t="s">
        <v>5</v>
      </c>
      <c r="J3" s="30" t="s">
        <v>91</v>
      </c>
      <c r="K3" s="31" t="s">
        <v>87</v>
      </c>
      <c r="L3" s="30" t="s">
        <v>88</v>
      </c>
      <c r="M3" s="30" t="s">
        <v>89</v>
      </c>
      <c r="N3" s="32" t="s">
        <v>90</v>
      </c>
      <c r="O3" s="33" t="s">
        <v>14</v>
      </c>
      <c r="P3" s="34" t="s">
        <v>7</v>
      </c>
      <c r="Q3" s="1"/>
      <c r="R3" s="1"/>
      <c r="S3" s="1"/>
      <c r="T3" s="1"/>
      <c r="U3" s="1"/>
      <c r="AI3" s="3"/>
      <c r="AK3" s="3"/>
      <c r="AL3" s="3"/>
      <c r="AM3" s="3"/>
      <c r="AN3" s="3"/>
      <c r="AO3" s="3"/>
    </row>
    <row r="4" spans="1:47" s="10" customFormat="1" ht="28.9" customHeight="1" thickBot="1">
      <c r="A4" s="17">
        <v>1</v>
      </c>
      <c r="B4" s="17">
        <v>2</v>
      </c>
      <c r="C4" s="17">
        <v>3</v>
      </c>
      <c r="D4" s="17">
        <v>4</v>
      </c>
      <c r="E4" s="17">
        <v>5</v>
      </c>
      <c r="F4" s="85">
        <v>6</v>
      </c>
      <c r="G4" s="35" t="s">
        <v>8</v>
      </c>
      <c r="H4" s="36">
        <v>8</v>
      </c>
      <c r="I4" s="37">
        <v>9</v>
      </c>
      <c r="J4" s="35" t="s">
        <v>9</v>
      </c>
      <c r="K4" s="35">
        <v>11</v>
      </c>
      <c r="L4" s="35">
        <v>12</v>
      </c>
      <c r="M4" s="38" t="s">
        <v>10</v>
      </c>
      <c r="N4" s="35">
        <v>14</v>
      </c>
      <c r="O4" s="39">
        <v>15</v>
      </c>
      <c r="P4" s="35">
        <v>16</v>
      </c>
      <c r="Q4" s="9"/>
      <c r="R4" s="9"/>
      <c r="S4" s="9"/>
      <c r="T4" s="9"/>
      <c r="U4" s="9"/>
      <c r="V4" s="9"/>
    </row>
    <row r="5" spans="1:47" s="25" customFormat="1" ht="21.75" customHeight="1" thickBot="1">
      <c r="A5" s="105" t="s">
        <v>16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7"/>
      <c r="P5" s="106"/>
    </row>
    <row r="6" spans="1:47" s="8" customFormat="1" ht="30.6" customHeight="1">
      <c r="A6" s="40">
        <v>1</v>
      </c>
      <c r="B6" s="18" t="s">
        <v>15</v>
      </c>
      <c r="C6" s="41" t="s">
        <v>13</v>
      </c>
      <c r="D6" s="41" t="s">
        <v>17</v>
      </c>
      <c r="E6" s="42">
        <v>21</v>
      </c>
      <c r="F6" s="86">
        <v>10</v>
      </c>
      <c r="G6" s="43" t="s">
        <v>11</v>
      </c>
      <c r="H6" s="41"/>
      <c r="I6" s="44"/>
      <c r="J6" s="45"/>
      <c r="K6" s="46"/>
      <c r="L6" s="47">
        <f>J6*(1+K6)</f>
        <v>0</v>
      </c>
      <c r="M6" s="48">
        <f>F6*J6</f>
        <v>0</v>
      </c>
      <c r="N6" s="49">
        <f>F6*J6*(1+K6)</f>
        <v>0</v>
      </c>
      <c r="O6" s="50"/>
      <c r="P6" s="51" t="s">
        <v>19</v>
      </c>
    </row>
    <row r="7" spans="1:47" s="8" customFormat="1" ht="30.6" customHeight="1">
      <c r="A7" s="40">
        <v>2</v>
      </c>
      <c r="B7" s="18" t="s">
        <v>15</v>
      </c>
      <c r="C7" s="41" t="s">
        <v>13</v>
      </c>
      <c r="D7" s="41" t="s">
        <v>12</v>
      </c>
      <c r="E7" s="42">
        <v>21</v>
      </c>
      <c r="F7" s="86">
        <v>10</v>
      </c>
      <c r="G7" s="43" t="s">
        <v>11</v>
      </c>
      <c r="H7" s="41"/>
      <c r="I7" s="44"/>
      <c r="J7" s="45"/>
      <c r="K7" s="46"/>
      <c r="L7" s="47">
        <f t="shared" ref="L7:L9" si="0">J7*(1+K7)</f>
        <v>0</v>
      </c>
      <c r="M7" s="48">
        <f t="shared" ref="M7:M9" si="1">F7*J7</f>
        <v>0</v>
      </c>
      <c r="N7" s="49">
        <f t="shared" ref="N7:N9" si="2">F7*J7*(1+K7)</f>
        <v>0</v>
      </c>
      <c r="O7" s="50"/>
      <c r="P7" s="51" t="s">
        <v>19</v>
      </c>
    </row>
    <row r="8" spans="1:47" s="8" customFormat="1" ht="30.6" customHeight="1">
      <c r="A8" s="40">
        <v>3</v>
      </c>
      <c r="B8" s="18" t="s">
        <v>15</v>
      </c>
      <c r="C8" s="41" t="s">
        <v>13</v>
      </c>
      <c r="D8" s="41" t="s">
        <v>54</v>
      </c>
      <c r="E8" s="42">
        <v>21</v>
      </c>
      <c r="F8" s="86">
        <v>2</v>
      </c>
      <c r="G8" s="43" t="s">
        <v>11</v>
      </c>
      <c r="H8" s="41"/>
      <c r="I8" s="44"/>
      <c r="J8" s="45"/>
      <c r="K8" s="46"/>
      <c r="L8" s="47">
        <f t="shared" si="0"/>
        <v>0</v>
      </c>
      <c r="M8" s="48">
        <f t="shared" si="1"/>
        <v>0</v>
      </c>
      <c r="N8" s="49">
        <f t="shared" si="2"/>
        <v>0</v>
      </c>
      <c r="O8" s="50"/>
      <c r="P8" s="51" t="s">
        <v>19</v>
      </c>
    </row>
    <row r="9" spans="1:47" s="8" customFormat="1" ht="30.6" customHeight="1" thickBot="1">
      <c r="A9" s="40">
        <v>4</v>
      </c>
      <c r="B9" s="18" t="s">
        <v>15</v>
      </c>
      <c r="C9" s="41" t="s">
        <v>13</v>
      </c>
      <c r="D9" s="41" t="s">
        <v>18</v>
      </c>
      <c r="E9" s="42">
        <v>21</v>
      </c>
      <c r="F9" s="86">
        <v>100</v>
      </c>
      <c r="G9" s="43" t="s">
        <v>11</v>
      </c>
      <c r="H9" s="41"/>
      <c r="I9" s="44"/>
      <c r="J9" s="45"/>
      <c r="K9" s="46"/>
      <c r="L9" s="47">
        <f t="shared" si="0"/>
        <v>0</v>
      </c>
      <c r="M9" s="48">
        <f t="shared" si="1"/>
        <v>0</v>
      </c>
      <c r="N9" s="49">
        <f t="shared" si="2"/>
        <v>0</v>
      </c>
      <c r="O9" s="50"/>
      <c r="P9" s="51" t="s">
        <v>19</v>
      </c>
    </row>
    <row r="10" spans="1:47" s="14" customFormat="1" ht="24.75" customHeight="1" thickBot="1">
      <c r="A10" s="110" t="s">
        <v>76</v>
      </c>
      <c r="B10" s="111"/>
      <c r="C10" s="111"/>
      <c r="D10" s="111"/>
      <c r="E10" s="111"/>
      <c r="F10" s="111"/>
      <c r="G10" s="111"/>
      <c r="H10" s="111"/>
      <c r="I10" s="111"/>
      <c r="J10" s="111"/>
      <c r="K10" s="111"/>
      <c r="L10" s="112"/>
      <c r="M10" s="52">
        <f>SUM(M6:M9)</f>
        <v>0</v>
      </c>
      <c r="N10" s="52">
        <f>SUM(N6:N9)</f>
        <v>0</v>
      </c>
      <c r="O10" s="108"/>
      <c r="P10" s="109"/>
      <c r="Q10" s="11"/>
      <c r="R10" s="12"/>
      <c r="S10" s="11"/>
      <c r="T10" s="13"/>
      <c r="U10" s="11"/>
      <c r="V10" s="13"/>
      <c r="W10" s="13"/>
      <c r="X10" s="13"/>
      <c r="Y10" s="13"/>
      <c r="Z10" s="13"/>
      <c r="AA10" s="13"/>
      <c r="AB10" s="13"/>
      <c r="AO10" s="15"/>
      <c r="AQ10" s="15"/>
      <c r="AR10" s="15"/>
      <c r="AS10" s="15"/>
      <c r="AT10" s="15"/>
      <c r="AU10" s="15"/>
    </row>
    <row r="11" spans="1:47" s="26" customFormat="1" ht="26.45" customHeight="1" thickBot="1">
      <c r="A11" s="105" t="s">
        <v>20</v>
      </c>
      <c r="B11" s="106"/>
      <c r="C11" s="106"/>
      <c r="D11" s="106"/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O11" s="107"/>
      <c r="P11" s="106"/>
      <c r="R11" s="27"/>
      <c r="S11" s="27"/>
      <c r="T11" s="27"/>
      <c r="U11" s="27"/>
      <c r="V11" s="27"/>
    </row>
    <row r="12" spans="1:47" s="8" customFormat="1" ht="30.6" customHeight="1">
      <c r="A12" s="40">
        <v>1</v>
      </c>
      <c r="B12" s="18" t="s">
        <v>27</v>
      </c>
      <c r="C12" s="41" t="s">
        <v>77</v>
      </c>
      <c r="D12" s="41" t="s">
        <v>21</v>
      </c>
      <c r="E12" s="42">
        <v>21</v>
      </c>
      <c r="F12" s="86">
        <v>2</v>
      </c>
      <c r="G12" s="43" t="s">
        <v>11</v>
      </c>
      <c r="H12" s="41"/>
      <c r="I12" s="44"/>
      <c r="J12" s="45"/>
      <c r="K12" s="46"/>
      <c r="L12" s="47">
        <f>J12*(1+K12)</f>
        <v>0</v>
      </c>
      <c r="M12" s="48">
        <f>J12*F12</f>
        <v>0</v>
      </c>
      <c r="N12" s="49">
        <f>F12*L12</f>
        <v>0</v>
      </c>
      <c r="O12" s="50"/>
      <c r="P12" s="51" t="s">
        <v>19</v>
      </c>
    </row>
    <row r="13" spans="1:47" s="8" customFormat="1" ht="30.6" customHeight="1">
      <c r="A13" s="40">
        <v>2</v>
      </c>
      <c r="B13" s="18" t="s">
        <v>27</v>
      </c>
      <c r="C13" s="41" t="s">
        <v>77</v>
      </c>
      <c r="D13" s="41" t="s">
        <v>22</v>
      </c>
      <c r="E13" s="42">
        <v>21</v>
      </c>
      <c r="F13" s="86">
        <v>2</v>
      </c>
      <c r="G13" s="43" t="s">
        <v>11</v>
      </c>
      <c r="H13" s="41"/>
      <c r="I13" s="44"/>
      <c r="J13" s="45"/>
      <c r="K13" s="46"/>
      <c r="L13" s="47">
        <f t="shared" ref="L13:L15" si="3">J13*(1+K13)</f>
        <v>0</v>
      </c>
      <c r="M13" s="48">
        <f t="shared" ref="M13:M15" si="4">J13*F13</f>
        <v>0</v>
      </c>
      <c r="N13" s="49">
        <f t="shared" ref="N13:N15" si="5">F13*L13</f>
        <v>0</v>
      </c>
      <c r="O13" s="50"/>
      <c r="P13" s="51" t="s">
        <v>19</v>
      </c>
    </row>
    <row r="14" spans="1:47" s="8" customFormat="1" ht="30.6" customHeight="1">
      <c r="A14" s="40">
        <v>3</v>
      </c>
      <c r="B14" s="18" t="s">
        <v>27</v>
      </c>
      <c r="C14" s="41" t="s">
        <v>77</v>
      </c>
      <c r="D14" s="41" t="s">
        <v>23</v>
      </c>
      <c r="E14" s="42">
        <v>21</v>
      </c>
      <c r="F14" s="86">
        <v>2</v>
      </c>
      <c r="G14" s="43" t="s">
        <v>11</v>
      </c>
      <c r="H14" s="41"/>
      <c r="I14" s="44"/>
      <c r="J14" s="45"/>
      <c r="K14" s="46"/>
      <c r="L14" s="47">
        <f t="shared" si="3"/>
        <v>0</v>
      </c>
      <c r="M14" s="48">
        <f t="shared" si="4"/>
        <v>0</v>
      </c>
      <c r="N14" s="49">
        <f t="shared" si="5"/>
        <v>0</v>
      </c>
      <c r="O14" s="50"/>
      <c r="P14" s="51" t="s">
        <v>19</v>
      </c>
    </row>
    <row r="15" spans="1:47" s="8" customFormat="1" ht="30.6" customHeight="1" thickBot="1">
      <c r="A15" s="40">
        <v>4</v>
      </c>
      <c r="B15" s="18" t="s">
        <v>27</v>
      </c>
      <c r="C15" s="41" t="s">
        <v>77</v>
      </c>
      <c r="D15" s="41" t="s">
        <v>24</v>
      </c>
      <c r="E15" s="42">
        <v>21</v>
      </c>
      <c r="F15" s="86">
        <v>12</v>
      </c>
      <c r="G15" s="43" t="s">
        <v>11</v>
      </c>
      <c r="H15" s="41"/>
      <c r="I15" s="44"/>
      <c r="J15" s="45"/>
      <c r="K15" s="46"/>
      <c r="L15" s="47">
        <f t="shared" si="3"/>
        <v>0</v>
      </c>
      <c r="M15" s="48">
        <f t="shared" si="4"/>
        <v>0</v>
      </c>
      <c r="N15" s="49">
        <f t="shared" si="5"/>
        <v>0</v>
      </c>
      <c r="O15" s="53"/>
      <c r="P15" s="51" t="s">
        <v>19</v>
      </c>
    </row>
    <row r="16" spans="1:47" s="14" customFormat="1" ht="26.25" customHeight="1" thickBot="1">
      <c r="A16" s="110" t="s">
        <v>76</v>
      </c>
      <c r="B16" s="111"/>
      <c r="C16" s="111"/>
      <c r="D16" s="111"/>
      <c r="E16" s="111"/>
      <c r="F16" s="111"/>
      <c r="G16" s="111"/>
      <c r="H16" s="111"/>
      <c r="I16" s="111"/>
      <c r="J16" s="111"/>
      <c r="K16" s="111"/>
      <c r="L16" s="112"/>
      <c r="M16" s="52">
        <f>SUM(M12:M15)</f>
        <v>0</v>
      </c>
      <c r="N16" s="52">
        <f>SUM(N12:N15)</f>
        <v>0</v>
      </c>
      <c r="O16" s="108"/>
      <c r="P16" s="109"/>
      <c r="Q16" s="11"/>
      <c r="R16" s="12"/>
      <c r="S16" s="11"/>
      <c r="T16" s="13"/>
      <c r="U16" s="11"/>
      <c r="V16" s="13"/>
      <c r="W16" s="13"/>
      <c r="X16" s="13"/>
      <c r="Y16" s="13"/>
      <c r="Z16" s="13"/>
      <c r="AA16" s="13"/>
      <c r="AB16" s="13"/>
      <c r="AO16" s="15"/>
      <c r="AQ16" s="15"/>
      <c r="AR16" s="15"/>
      <c r="AS16" s="15"/>
      <c r="AT16" s="15"/>
      <c r="AU16" s="15"/>
    </row>
    <row r="17" spans="1:47" s="14" customFormat="1" ht="29.45" customHeight="1" thickBot="1">
      <c r="A17" s="105" t="s">
        <v>28</v>
      </c>
      <c r="B17" s="106"/>
      <c r="C17" s="106"/>
      <c r="D17" s="106"/>
      <c r="E17" s="107"/>
      <c r="F17" s="106"/>
      <c r="G17" s="106"/>
      <c r="H17" s="106"/>
      <c r="I17" s="106"/>
      <c r="J17" s="106"/>
      <c r="K17" s="106"/>
      <c r="L17" s="106"/>
      <c r="M17" s="106"/>
      <c r="N17" s="106"/>
      <c r="O17" s="107"/>
      <c r="P17" s="106"/>
      <c r="Q17" s="13"/>
      <c r="R17" s="13"/>
      <c r="S17" s="13"/>
      <c r="T17" s="13"/>
      <c r="U17" s="13"/>
      <c r="V17" s="13"/>
      <c r="AI17" s="15"/>
      <c r="AK17" s="15"/>
      <c r="AL17" s="15"/>
      <c r="AM17" s="15"/>
      <c r="AN17" s="15"/>
      <c r="AO17" s="15"/>
    </row>
    <row r="18" spans="1:47" s="8" customFormat="1" ht="54" customHeight="1">
      <c r="A18" s="40">
        <v>1</v>
      </c>
      <c r="B18" s="18" t="s">
        <v>30</v>
      </c>
      <c r="C18" s="93" t="s">
        <v>78</v>
      </c>
      <c r="D18" s="42" t="s">
        <v>79</v>
      </c>
      <c r="E18" s="54" t="s">
        <v>80</v>
      </c>
      <c r="F18" s="86">
        <v>84</v>
      </c>
      <c r="G18" s="43" t="s">
        <v>11</v>
      </c>
      <c r="H18" s="93" t="s">
        <v>32</v>
      </c>
      <c r="I18" s="44"/>
      <c r="J18" s="100"/>
      <c r="K18" s="46"/>
      <c r="L18" s="47">
        <f>J18*(1+K18)</f>
        <v>0</v>
      </c>
      <c r="M18" s="48">
        <f>J18*F18</f>
        <v>0</v>
      </c>
      <c r="N18" s="49">
        <f>F18*L18</f>
        <v>0</v>
      </c>
      <c r="O18" s="50"/>
      <c r="P18" s="51" t="s">
        <v>19</v>
      </c>
    </row>
    <row r="19" spans="1:47" s="8" customFormat="1" ht="60" customHeight="1">
      <c r="A19" s="40">
        <v>2</v>
      </c>
      <c r="B19" s="18" t="s">
        <v>30</v>
      </c>
      <c r="C19" s="93" t="s">
        <v>81</v>
      </c>
      <c r="D19" s="42" t="s">
        <v>31</v>
      </c>
      <c r="E19" s="54" t="s">
        <v>80</v>
      </c>
      <c r="F19" s="86">
        <v>1</v>
      </c>
      <c r="G19" s="43" t="s">
        <v>11</v>
      </c>
      <c r="H19" s="93" t="s">
        <v>40</v>
      </c>
      <c r="I19" s="44"/>
      <c r="J19" s="45"/>
      <c r="K19" s="46"/>
      <c r="L19" s="47">
        <f t="shared" ref="L19:L20" si="6">J19*(1+K19)</f>
        <v>0</v>
      </c>
      <c r="M19" s="48">
        <f t="shared" ref="M19:M20" si="7">J19*F19</f>
        <v>0</v>
      </c>
      <c r="N19" s="49">
        <f t="shared" ref="N19:N20" si="8">F19*L19</f>
        <v>0</v>
      </c>
      <c r="O19" s="50"/>
      <c r="P19" s="51" t="s">
        <v>19</v>
      </c>
    </row>
    <row r="20" spans="1:47" s="8" customFormat="1" ht="66" customHeight="1" thickBot="1">
      <c r="A20" s="40">
        <v>3</v>
      </c>
      <c r="B20" s="18" t="s">
        <v>30</v>
      </c>
      <c r="C20" s="93" t="s">
        <v>81</v>
      </c>
      <c r="D20" s="42" t="s">
        <v>82</v>
      </c>
      <c r="E20" s="54" t="s">
        <v>80</v>
      </c>
      <c r="F20" s="86">
        <v>1</v>
      </c>
      <c r="G20" s="43" t="s">
        <v>11</v>
      </c>
      <c r="H20" s="93" t="s">
        <v>33</v>
      </c>
      <c r="I20" s="44"/>
      <c r="J20" s="45"/>
      <c r="K20" s="46"/>
      <c r="L20" s="47">
        <f t="shared" si="6"/>
        <v>0</v>
      </c>
      <c r="M20" s="48">
        <f t="shared" si="7"/>
        <v>0</v>
      </c>
      <c r="N20" s="49">
        <f t="shared" si="8"/>
        <v>0</v>
      </c>
      <c r="O20" s="50"/>
      <c r="P20" s="51" t="s">
        <v>19</v>
      </c>
    </row>
    <row r="21" spans="1:47" s="14" customFormat="1" ht="29.25" customHeight="1" thickBot="1">
      <c r="A21" s="110" t="s">
        <v>76</v>
      </c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12"/>
      <c r="M21" s="52">
        <f>SUM(M18:M20)</f>
        <v>0</v>
      </c>
      <c r="N21" s="52">
        <f>SUM(N18:N20)</f>
        <v>0</v>
      </c>
      <c r="O21" s="108"/>
      <c r="P21" s="109"/>
      <c r="Q21" s="11"/>
      <c r="R21" s="12"/>
      <c r="S21" s="11"/>
      <c r="T21" s="13"/>
      <c r="U21" s="11"/>
      <c r="V21" s="13"/>
      <c r="W21" s="13"/>
      <c r="X21" s="13"/>
      <c r="Y21" s="13"/>
      <c r="Z21" s="13"/>
      <c r="AA21" s="13"/>
      <c r="AB21" s="13"/>
      <c r="AO21" s="15"/>
      <c r="AQ21" s="15"/>
      <c r="AR21" s="15"/>
      <c r="AS21" s="15"/>
      <c r="AT21" s="15"/>
      <c r="AU21" s="15"/>
    </row>
    <row r="22" spans="1:47" s="26" customFormat="1" ht="29.25" customHeight="1" thickBot="1">
      <c r="A22" s="105" t="s">
        <v>29</v>
      </c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25"/>
      <c r="R22" s="25"/>
      <c r="S22" s="25"/>
      <c r="T22" s="25"/>
      <c r="U22" s="25"/>
      <c r="V22" s="25"/>
      <c r="AI22" s="27"/>
      <c r="AK22" s="27"/>
      <c r="AL22" s="27"/>
      <c r="AM22" s="27"/>
      <c r="AN22" s="27"/>
      <c r="AO22" s="27"/>
    </row>
    <row r="23" spans="1:47" s="14" customFormat="1" ht="72.599999999999994" customHeight="1" thickBot="1">
      <c r="A23" s="56">
        <v>1</v>
      </c>
      <c r="B23" s="19" t="s">
        <v>25</v>
      </c>
      <c r="C23" s="58" t="s">
        <v>83</v>
      </c>
      <c r="D23" s="56" t="s">
        <v>12</v>
      </c>
      <c r="E23" s="57" t="s">
        <v>80</v>
      </c>
      <c r="F23" s="87">
        <v>48</v>
      </c>
      <c r="G23" s="56" t="s">
        <v>11</v>
      </c>
      <c r="H23" s="58" t="s">
        <v>26</v>
      </c>
      <c r="I23" s="59"/>
      <c r="J23" s="99"/>
      <c r="K23" s="46"/>
      <c r="L23" s="47">
        <f>J23*(1+K23)</f>
        <v>0</v>
      </c>
      <c r="M23" s="48">
        <f>J23*F23</f>
        <v>0</v>
      </c>
      <c r="N23" s="49">
        <f>F23*L23</f>
        <v>0</v>
      </c>
      <c r="O23" s="63"/>
      <c r="P23" s="58" t="s">
        <v>19</v>
      </c>
      <c r="Q23" s="11"/>
      <c r="R23" s="12"/>
      <c r="S23" s="11"/>
      <c r="T23" s="13"/>
      <c r="U23" s="11"/>
      <c r="V23" s="13"/>
      <c r="W23" s="13"/>
      <c r="X23" s="13"/>
      <c r="Y23" s="13"/>
      <c r="Z23" s="13"/>
      <c r="AA23" s="13"/>
      <c r="AB23" s="13"/>
      <c r="AO23" s="15"/>
      <c r="AQ23" s="15"/>
      <c r="AR23" s="15"/>
      <c r="AS23" s="15"/>
      <c r="AT23" s="15"/>
      <c r="AU23" s="15"/>
    </row>
    <row r="24" spans="1:47" s="26" customFormat="1" ht="28.15" customHeight="1" thickBot="1">
      <c r="A24" s="105" t="s">
        <v>41</v>
      </c>
      <c r="B24" s="106"/>
      <c r="C24" s="106"/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25"/>
      <c r="R24" s="25"/>
      <c r="S24" s="25"/>
      <c r="T24" s="25"/>
      <c r="U24" s="25"/>
      <c r="V24" s="25"/>
      <c r="AI24" s="27"/>
      <c r="AK24" s="27"/>
      <c r="AL24" s="27"/>
      <c r="AM24" s="27"/>
      <c r="AN24" s="27"/>
      <c r="AO24" s="27"/>
    </row>
    <row r="25" spans="1:47" s="14" customFormat="1" ht="32.25" customHeight="1">
      <c r="A25" s="56">
        <v>1</v>
      </c>
      <c r="B25" s="19" t="s">
        <v>35</v>
      </c>
      <c r="C25" s="56" t="s">
        <v>39</v>
      </c>
      <c r="D25" s="56" t="s">
        <v>18</v>
      </c>
      <c r="E25" s="56" t="s">
        <v>38</v>
      </c>
      <c r="F25" s="87">
        <v>4</v>
      </c>
      <c r="G25" s="56" t="s">
        <v>11</v>
      </c>
      <c r="H25" s="96" t="s">
        <v>36</v>
      </c>
      <c r="I25" s="59"/>
      <c r="J25" s="99"/>
      <c r="K25" s="46"/>
      <c r="L25" s="47">
        <f>J25*(1+K25)</f>
        <v>0</v>
      </c>
      <c r="M25" s="48">
        <f>J25*F25</f>
        <v>0</v>
      </c>
      <c r="N25" s="49">
        <f>F25*L25</f>
        <v>0</v>
      </c>
      <c r="O25" s="65"/>
      <c r="P25" s="58" t="s">
        <v>34</v>
      </c>
      <c r="Q25" s="11"/>
      <c r="R25" s="12"/>
      <c r="S25" s="11"/>
      <c r="T25" s="13"/>
      <c r="U25" s="11"/>
      <c r="V25" s="13"/>
      <c r="W25" s="13"/>
      <c r="X25" s="13"/>
      <c r="Y25" s="13"/>
      <c r="Z25" s="13"/>
      <c r="AA25" s="13"/>
      <c r="AB25" s="13"/>
      <c r="AO25" s="15"/>
      <c r="AQ25" s="15"/>
      <c r="AR25" s="15"/>
      <c r="AS25" s="15"/>
      <c r="AT25" s="15"/>
      <c r="AU25" s="15"/>
    </row>
    <row r="26" spans="1:47" s="14" customFormat="1" ht="39" customHeight="1" thickBot="1">
      <c r="A26" s="55">
        <v>2</v>
      </c>
      <c r="B26" s="20" t="s">
        <v>35</v>
      </c>
      <c r="C26" s="55" t="s">
        <v>39</v>
      </c>
      <c r="D26" s="55" t="s">
        <v>42</v>
      </c>
      <c r="E26" s="55" t="s">
        <v>38</v>
      </c>
      <c r="F26" s="88">
        <v>14</v>
      </c>
      <c r="G26" s="55" t="s">
        <v>11</v>
      </c>
      <c r="H26" s="97" t="s">
        <v>37</v>
      </c>
      <c r="I26" s="66"/>
      <c r="J26" s="99"/>
      <c r="K26" s="46"/>
      <c r="L26" s="47">
        <f>J26*(1+K26)</f>
        <v>0</v>
      </c>
      <c r="M26" s="48">
        <f>J26*F26</f>
        <v>0</v>
      </c>
      <c r="N26" s="49">
        <f>F26*L26</f>
        <v>0</v>
      </c>
      <c r="O26" s="67"/>
      <c r="P26" s="54" t="s">
        <v>34</v>
      </c>
      <c r="Q26" s="11"/>
      <c r="R26" s="12"/>
      <c r="S26" s="11"/>
      <c r="T26" s="13"/>
      <c r="U26" s="11"/>
      <c r="V26" s="13"/>
      <c r="W26" s="13"/>
      <c r="X26" s="13"/>
      <c r="Y26" s="13"/>
      <c r="Z26" s="13"/>
      <c r="AA26" s="13"/>
      <c r="AB26" s="13"/>
      <c r="AO26" s="15"/>
      <c r="AQ26" s="15"/>
      <c r="AR26" s="15"/>
      <c r="AS26" s="15"/>
      <c r="AT26" s="15"/>
      <c r="AU26" s="15"/>
    </row>
    <row r="27" spans="1:47" s="14" customFormat="1" ht="28.5" customHeight="1" thickBot="1">
      <c r="A27" s="110" t="s">
        <v>76</v>
      </c>
      <c r="B27" s="111"/>
      <c r="C27" s="111"/>
      <c r="D27" s="111"/>
      <c r="E27" s="111"/>
      <c r="F27" s="111"/>
      <c r="G27" s="111"/>
      <c r="H27" s="111"/>
      <c r="I27" s="111"/>
      <c r="J27" s="111"/>
      <c r="K27" s="111"/>
      <c r="L27" s="112"/>
      <c r="M27" s="52">
        <f>SUM(M25:M26)</f>
        <v>0</v>
      </c>
      <c r="N27" s="52">
        <f>SUM(N25:N26)</f>
        <v>0</v>
      </c>
      <c r="O27" s="108"/>
      <c r="P27" s="109"/>
      <c r="Q27" s="11"/>
      <c r="R27" s="12"/>
      <c r="S27" s="11"/>
      <c r="T27" s="13"/>
      <c r="U27" s="11"/>
      <c r="V27" s="13"/>
      <c r="W27" s="13"/>
      <c r="X27" s="13"/>
      <c r="Y27" s="13"/>
      <c r="Z27" s="13"/>
      <c r="AA27" s="13"/>
      <c r="AB27" s="13"/>
      <c r="AO27" s="15"/>
      <c r="AQ27" s="15"/>
      <c r="AR27" s="15"/>
      <c r="AS27" s="15"/>
      <c r="AT27" s="15"/>
      <c r="AU27" s="15"/>
    </row>
    <row r="28" spans="1:47" s="26" customFormat="1" ht="28.15" customHeight="1" thickBot="1">
      <c r="A28" s="105" t="s">
        <v>47</v>
      </c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25"/>
      <c r="R28" s="25"/>
      <c r="S28" s="25"/>
      <c r="T28" s="25"/>
      <c r="U28" s="25"/>
      <c r="V28" s="25"/>
      <c r="AI28" s="27"/>
      <c r="AK28" s="27"/>
      <c r="AL28" s="27"/>
      <c r="AM28" s="27"/>
      <c r="AN28" s="27"/>
      <c r="AO28" s="27"/>
    </row>
    <row r="29" spans="1:47" s="14" customFormat="1" ht="81.599999999999994" customHeight="1" thickBot="1">
      <c r="A29" s="56">
        <v>1</v>
      </c>
      <c r="B29" s="19" t="s">
        <v>43</v>
      </c>
      <c r="C29" s="98" t="s">
        <v>46</v>
      </c>
      <c r="D29" s="56" t="s">
        <v>45</v>
      </c>
      <c r="E29" s="56" t="s">
        <v>80</v>
      </c>
      <c r="F29" s="87">
        <v>3</v>
      </c>
      <c r="G29" s="56" t="s">
        <v>11</v>
      </c>
      <c r="H29" s="94" t="s">
        <v>44</v>
      </c>
      <c r="I29" s="59"/>
      <c r="J29" s="99"/>
      <c r="K29" s="46"/>
      <c r="L29" s="47">
        <f>J29*(1+K29)</f>
        <v>0</v>
      </c>
      <c r="M29" s="102">
        <f>J29*F29</f>
        <v>0</v>
      </c>
      <c r="N29" s="62">
        <f>F29*L29</f>
        <v>0</v>
      </c>
      <c r="O29" s="63"/>
      <c r="P29" s="58" t="s">
        <v>34</v>
      </c>
      <c r="Q29" s="11"/>
      <c r="R29" s="12"/>
      <c r="S29" s="11"/>
      <c r="T29" s="13"/>
      <c r="U29" s="11"/>
      <c r="V29" s="13"/>
      <c r="W29" s="13"/>
      <c r="X29" s="13"/>
      <c r="Y29" s="13"/>
      <c r="Z29" s="13"/>
      <c r="AA29" s="13"/>
      <c r="AB29" s="13"/>
      <c r="AO29" s="15"/>
      <c r="AQ29" s="15"/>
      <c r="AR29" s="15"/>
      <c r="AS29" s="15"/>
      <c r="AT29" s="15"/>
      <c r="AU29" s="15"/>
    </row>
    <row r="30" spans="1:47" s="26" customFormat="1" ht="28.15" customHeight="1" thickBot="1">
      <c r="A30" s="105" t="s">
        <v>49</v>
      </c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25"/>
      <c r="R30" s="25"/>
      <c r="S30" s="25"/>
      <c r="T30" s="25"/>
      <c r="U30" s="25"/>
      <c r="V30" s="25"/>
      <c r="AI30" s="27"/>
      <c r="AK30" s="27"/>
      <c r="AL30" s="27"/>
      <c r="AM30" s="27"/>
      <c r="AN30" s="27"/>
      <c r="AO30" s="27"/>
    </row>
    <row r="31" spans="1:47" s="14" customFormat="1" ht="28.15" customHeight="1">
      <c r="A31" s="56">
        <v>1</v>
      </c>
      <c r="B31" s="19" t="s">
        <v>50</v>
      </c>
      <c r="C31" s="58" t="s">
        <v>13</v>
      </c>
      <c r="D31" s="56" t="s">
        <v>54</v>
      </c>
      <c r="E31" s="56" t="s">
        <v>56</v>
      </c>
      <c r="F31" s="87">
        <v>4</v>
      </c>
      <c r="G31" s="56" t="s">
        <v>11</v>
      </c>
      <c r="H31" s="94" t="s">
        <v>51</v>
      </c>
      <c r="I31" s="59"/>
      <c r="J31" s="99"/>
      <c r="K31" s="46"/>
      <c r="L31" s="47">
        <f t="shared" ref="L31:L33" si="9">J31*(1+K31)</f>
        <v>0</v>
      </c>
      <c r="M31" s="48">
        <f t="shared" ref="M31:M33" si="10">J31*F31</f>
        <v>0</v>
      </c>
      <c r="N31" s="49">
        <f t="shared" ref="N31:N33" si="11">F31*L31</f>
        <v>0</v>
      </c>
      <c r="O31" s="65"/>
      <c r="P31" s="58" t="s">
        <v>48</v>
      </c>
      <c r="Q31" s="11"/>
      <c r="R31" s="12"/>
      <c r="S31" s="11"/>
      <c r="T31" s="13"/>
      <c r="U31" s="11"/>
      <c r="V31" s="13"/>
      <c r="W31" s="13"/>
      <c r="X31" s="13"/>
      <c r="Y31" s="13"/>
      <c r="Z31" s="13"/>
      <c r="AA31" s="13"/>
      <c r="AB31" s="13"/>
      <c r="AO31" s="15"/>
      <c r="AQ31" s="15"/>
      <c r="AR31" s="15"/>
      <c r="AS31" s="15"/>
      <c r="AT31" s="15"/>
      <c r="AU31" s="15"/>
    </row>
    <row r="32" spans="1:47" s="14" customFormat="1" ht="28.15" customHeight="1">
      <c r="A32" s="55">
        <v>2</v>
      </c>
      <c r="B32" s="20" t="s">
        <v>50</v>
      </c>
      <c r="C32" s="54" t="s">
        <v>13</v>
      </c>
      <c r="D32" s="55" t="s">
        <v>55</v>
      </c>
      <c r="E32" s="55" t="s">
        <v>56</v>
      </c>
      <c r="F32" s="88">
        <v>12</v>
      </c>
      <c r="G32" s="55" t="s">
        <v>11</v>
      </c>
      <c r="H32" s="95" t="s">
        <v>52</v>
      </c>
      <c r="I32" s="66"/>
      <c r="J32" s="99"/>
      <c r="K32" s="46"/>
      <c r="L32" s="47">
        <f t="shared" si="9"/>
        <v>0</v>
      </c>
      <c r="M32" s="48">
        <f t="shared" si="10"/>
        <v>0</v>
      </c>
      <c r="N32" s="49">
        <f t="shared" si="11"/>
        <v>0</v>
      </c>
      <c r="O32" s="65"/>
      <c r="P32" s="54" t="s">
        <v>48</v>
      </c>
      <c r="Q32" s="11"/>
      <c r="R32" s="12"/>
      <c r="S32" s="11"/>
      <c r="T32" s="13"/>
      <c r="U32" s="11"/>
      <c r="V32" s="13"/>
      <c r="W32" s="13"/>
      <c r="X32" s="13"/>
      <c r="Y32" s="13"/>
      <c r="Z32" s="13"/>
      <c r="AA32" s="13"/>
      <c r="AB32" s="13"/>
      <c r="AO32" s="15"/>
      <c r="AQ32" s="15"/>
      <c r="AR32" s="15"/>
      <c r="AS32" s="15"/>
      <c r="AT32" s="15"/>
      <c r="AU32" s="15"/>
    </row>
    <row r="33" spans="1:47" s="14" customFormat="1" ht="28.15" customHeight="1" thickBot="1">
      <c r="A33" s="55">
        <v>3</v>
      </c>
      <c r="B33" s="20" t="s">
        <v>50</v>
      </c>
      <c r="C33" s="54" t="s">
        <v>13</v>
      </c>
      <c r="D33" s="68" t="s">
        <v>17</v>
      </c>
      <c r="E33" s="55" t="s">
        <v>56</v>
      </c>
      <c r="F33" s="88">
        <v>4</v>
      </c>
      <c r="G33" s="55" t="s">
        <v>11</v>
      </c>
      <c r="H33" s="95" t="s">
        <v>53</v>
      </c>
      <c r="I33" s="66"/>
      <c r="J33" s="99"/>
      <c r="K33" s="46"/>
      <c r="L33" s="47">
        <f t="shared" si="9"/>
        <v>0</v>
      </c>
      <c r="M33" s="48">
        <f t="shared" si="10"/>
        <v>0</v>
      </c>
      <c r="N33" s="49">
        <f t="shared" si="11"/>
        <v>0</v>
      </c>
      <c r="O33" s="67"/>
      <c r="P33" s="54" t="s">
        <v>48</v>
      </c>
      <c r="Q33" s="11"/>
      <c r="R33" s="12"/>
      <c r="S33" s="11"/>
      <c r="T33" s="13"/>
      <c r="U33" s="11"/>
      <c r="V33" s="13"/>
      <c r="W33" s="13"/>
      <c r="X33" s="13"/>
      <c r="Y33" s="13"/>
      <c r="Z33" s="13"/>
      <c r="AA33" s="13"/>
      <c r="AB33" s="13"/>
      <c r="AO33" s="15"/>
      <c r="AQ33" s="15"/>
      <c r="AR33" s="15"/>
      <c r="AS33" s="15"/>
      <c r="AT33" s="15"/>
      <c r="AU33" s="15"/>
    </row>
    <row r="34" spans="1:47" s="14" customFormat="1" ht="19.899999999999999" customHeight="1" thickBot="1">
      <c r="A34" s="110" t="s">
        <v>76</v>
      </c>
      <c r="B34" s="111"/>
      <c r="C34" s="111"/>
      <c r="D34" s="111"/>
      <c r="E34" s="111"/>
      <c r="F34" s="111"/>
      <c r="G34" s="111"/>
      <c r="H34" s="111"/>
      <c r="I34" s="111"/>
      <c r="J34" s="111"/>
      <c r="K34" s="111"/>
      <c r="L34" s="112"/>
      <c r="M34" s="52">
        <f>SUM(M31:M33)</f>
        <v>0</v>
      </c>
      <c r="N34" s="52">
        <f>SUM(N31:N33)</f>
        <v>0</v>
      </c>
      <c r="O34" s="108"/>
      <c r="P34" s="109"/>
      <c r="Q34" s="11"/>
      <c r="R34" s="12"/>
      <c r="S34" s="11"/>
      <c r="T34" s="13"/>
      <c r="U34" s="11"/>
      <c r="V34" s="13"/>
      <c r="W34" s="13"/>
      <c r="X34" s="13"/>
      <c r="Y34" s="13"/>
      <c r="Z34" s="13"/>
      <c r="AA34" s="13"/>
      <c r="AB34" s="13"/>
      <c r="AO34" s="15"/>
      <c r="AQ34" s="15"/>
      <c r="AR34" s="15"/>
      <c r="AS34" s="15"/>
      <c r="AT34" s="15"/>
      <c r="AU34" s="15"/>
    </row>
    <row r="35" spans="1:47" s="26" customFormat="1" ht="28.15" customHeight="1" thickBot="1">
      <c r="A35" s="105" t="s">
        <v>58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25"/>
      <c r="R35" s="25"/>
      <c r="S35" s="25"/>
      <c r="T35" s="25"/>
      <c r="U35" s="25"/>
      <c r="V35" s="25"/>
      <c r="AI35" s="27"/>
      <c r="AK35" s="27"/>
      <c r="AL35" s="27"/>
      <c r="AM35" s="27"/>
      <c r="AN35" s="27"/>
      <c r="AO35" s="27"/>
    </row>
    <row r="36" spans="1:47" s="14" customFormat="1" ht="28.5">
      <c r="A36" s="56">
        <v>1</v>
      </c>
      <c r="B36" s="21" t="s">
        <v>59</v>
      </c>
      <c r="C36" s="56" t="s">
        <v>39</v>
      </c>
      <c r="D36" s="56" t="s">
        <v>62</v>
      </c>
      <c r="E36" s="56" t="s">
        <v>38</v>
      </c>
      <c r="F36" s="87">
        <v>2</v>
      </c>
      <c r="G36" s="56" t="s">
        <v>11</v>
      </c>
      <c r="H36" s="94" t="s">
        <v>60</v>
      </c>
      <c r="I36" s="59"/>
      <c r="J36" s="99"/>
      <c r="K36" s="46"/>
      <c r="L36" s="47">
        <f t="shared" ref="L36:L37" si="12">J36*(1+K36)</f>
        <v>0</v>
      </c>
      <c r="M36" s="48">
        <f t="shared" ref="M36:M37" si="13">J36*F36</f>
        <v>0</v>
      </c>
      <c r="N36" s="49">
        <f t="shared" ref="N36:N37" si="14">F36*L36</f>
        <v>0</v>
      </c>
      <c r="O36" s="65"/>
      <c r="P36" s="58" t="s">
        <v>57</v>
      </c>
      <c r="Q36" s="11"/>
      <c r="R36" s="12"/>
      <c r="S36" s="11"/>
      <c r="T36" s="13"/>
      <c r="U36" s="11"/>
      <c r="V36" s="13"/>
      <c r="W36" s="13"/>
      <c r="X36" s="13"/>
      <c r="Y36" s="13"/>
      <c r="Z36" s="13"/>
      <c r="AA36" s="13"/>
      <c r="AB36" s="13"/>
      <c r="AO36" s="15"/>
      <c r="AQ36" s="15"/>
      <c r="AR36" s="15"/>
      <c r="AS36" s="15"/>
      <c r="AT36" s="15"/>
      <c r="AU36" s="15"/>
    </row>
    <row r="37" spans="1:47" s="14" customFormat="1" ht="29.25" thickBot="1">
      <c r="A37" s="55">
        <v>2</v>
      </c>
      <c r="B37" s="22" t="s">
        <v>59</v>
      </c>
      <c r="C37" s="55" t="s">
        <v>39</v>
      </c>
      <c r="D37" s="55" t="s">
        <v>63</v>
      </c>
      <c r="E37" s="55" t="s">
        <v>38</v>
      </c>
      <c r="F37" s="88">
        <v>10</v>
      </c>
      <c r="G37" s="55" t="s">
        <v>11</v>
      </c>
      <c r="H37" s="95" t="s">
        <v>61</v>
      </c>
      <c r="I37" s="66"/>
      <c r="J37" s="99"/>
      <c r="K37" s="46"/>
      <c r="L37" s="47">
        <f t="shared" si="12"/>
        <v>0</v>
      </c>
      <c r="M37" s="48">
        <f t="shared" si="13"/>
        <v>0</v>
      </c>
      <c r="N37" s="49">
        <f t="shared" si="14"/>
        <v>0</v>
      </c>
      <c r="O37" s="67"/>
      <c r="P37" s="54" t="s">
        <v>57</v>
      </c>
      <c r="Q37" s="11"/>
      <c r="R37" s="12"/>
      <c r="S37" s="11"/>
      <c r="T37" s="13"/>
      <c r="U37" s="11"/>
      <c r="V37" s="13"/>
      <c r="W37" s="13"/>
      <c r="X37" s="13"/>
      <c r="Y37" s="13"/>
      <c r="Z37" s="13"/>
      <c r="AA37" s="13"/>
      <c r="AB37" s="13"/>
      <c r="AO37" s="15"/>
      <c r="AQ37" s="15"/>
      <c r="AR37" s="15"/>
      <c r="AS37" s="15"/>
      <c r="AT37" s="15"/>
      <c r="AU37" s="15"/>
    </row>
    <row r="38" spans="1:47" s="14" customFormat="1" ht="19.899999999999999" customHeight="1" thickBot="1">
      <c r="A38" s="110" t="s">
        <v>76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2"/>
      <c r="M38" s="52">
        <f>SUM(M36:M37)</f>
        <v>0</v>
      </c>
      <c r="N38" s="52">
        <f>SUM(N36:N37)</f>
        <v>0</v>
      </c>
      <c r="O38" s="108"/>
      <c r="P38" s="109"/>
      <c r="Q38" s="11"/>
      <c r="R38" s="12"/>
      <c r="S38" s="11"/>
      <c r="T38" s="13"/>
      <c r="U38" s="11"/>
      <c r="V38" s="13"/>
      <c r="W38" s="13"/>
      <c r="X38" s="13"/>
      <c r="Y38" s="13"/>
      <c r="Z38" s="13"/>
      <c r="AA38" s="13"/>
      <c r="AB38" s="13"/>
      <c r="AO38" s="15"/>
      <c r="AQ38" s="15"/>
      <c r="AR38" s="15"/>
      <c r="AS38" s="15"/>
      <c r="AT38" s="15"/>
      <c r="AU38" s="15"/>
    </row>
    <row r="39" spans="1:47" s="26" customFormat="1" ht="27.6" customHeight="1" thickBot="1">
      <c r="A39" s="105" t="s">
        <v>65</v>
      </c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25"/>
      <c r="R39" s="25"/>
      <c r="S39" s="25"/>
      <c r="T39" s="25"/>
      <c r="U39" s="25"/>
      <c r="V39" s="25"/>
      <c r="AI39" s="27"/>
      <c r="AK39" s="27"/>
      <c r="AL39" s="27"/>
      <c r="AM39" s="27"/>
      <c r="AN39" s="27"/>
      <c r="AO39" s="27"/>
    </row>
    <row r="40" spans="1:47" s="14" customFormat="1" hidden="1">
      <c r="A40" s="56">
        <v>1</v>
      </c>
      <c r="B40" s="19" t="s">
        <v>64</v>
      </c>
      <c r="C40" s="56" t="s">
        <v>39</v>
      </c>
      <c r="D40" s="56" t="s">
        <v>62</v>
      </c>
      <c r="E40" s="56" t="s">
        <v>68</v>
      </c>
      <c r="F40" s="87"/>
      <c r="G40" s="56" t="s">
        <v>11</v>
      </c>
      <c r="H40" s="64" t="s">
        <v>69</v>
      </c>
      <c r="I40" s="69">
        <v>5909990671601</v>
      </c>
      <c r="J40" s="60"/>
      <c r="K40" s="61"/>
      <c r="L40" s="60"/>
      <c r="M40" s="45"/>
      <c r="N40" s="45"/>
      <c r="O40" s="65">
        <v>14710.16</v>
      </c>
      <c r="P40" s="58" t="s">
        <v>57</v>
      </c>
      <c r="Q40" s="11"/>
      <c r="R40" s="12"/>
      <c r="S40" s="11"/>
      <c r="T40" s="13"/>
      <c r="U40" s="11"/>
      <c r="V40" s="13"/>
      <c r="W40" s="13"/>
      <c r="X40" s="13"/>
      <c r="Y40" s="13"/>
      <c r="Z40" s="13"/>
      <c r="AA40" s="13"/>
      <c r="AB40" s="13"/>
      <c r="AO40" s="15"/>
      <c r="AQ40" s="15"/>
      <c r="AR40" s="15"/>
      <c r="AS40" s="15"/>
      <c r="AT40" s="15"/>
      <c r="AU40" s="15"/>
    </row>
    <row r="41" spans="1:47" s="14" customFormat="1" ht="29.45" customHeight="1">
      <c r="A41" s="55">
        <v>1</v>
      </c>
      <c r="B41" s="19" t="s">
        <v>64</v>
      </c>
      <c r="C41" s="56" t="s">
        <v>39</v>
      </c>
      <c r="D41" s="55" t="s">
        <v>66</v>
      </c>
      <c r="E41" s="56" t="s">
        <v>68</v>
      </c>
      <c r="F41" s="88">
        <v>12</v>
      </c>
      <c r="G41" s="55" t="s">
        <v>11</v>
      </c>
      <c r="H41" s="95" t="s">
        <v>69</v>
      </c>
      <c r="I41" s="66"/>
      <c r="J41" s="99"/>
      <c r="K41" s="46"/>
      <c r="L41" s="47">
        <f t="shared" ref="L41:L42" si="15">J41*(1+K41)</f>
        <v>0</v>
      </c>
      <c r="M41" s="48">
        <f t="shared" ref="M41:M42" si="16">J41*F41</f>
        <v>0</v>
      </c>
      <c r="N41" s="49">
        <f t="shared" ref="N41:N42" si="17">F41*L41</f>
        <v>0</v>
      </c>
      <c r="O41" s="67"/>
      <c r="P41" s="58" t="s">
        <v>57</v>
      </c>
      <c r="Q41" s="11"/>
      <c r="R41" s="12"/>
      <c r="S41" s="11"/>
      <c r="T41" s="13"/>
      <c r="U41" s="11"/>
      <c r="V41" s="13"/>
      <c r="W41" s="13"/>
      <c r="X41" s="13"/>
      <c r="Y41" s="13"/>
      <c r="Z41" s="13"/>
      <c r="AA41" s="13"/>
      <c r="AB41" s="13"/>
      <c r="AO41" s="15"/>
      <c r="AQ41" s="15"/>
      <c r="AR41" s="15"/>
      <c r="AS41" s="15"/>
      <c r="AT41" s="15"/>
      <c r="AU41" s="15"/>
    </row>
    <row r="42" spans="1:47" s="14" customFormat="1" ht="29.45" customHeight="1" thickBot="1">
      <c r="A42" s="55">
        <v>2</v>
      </c>
      <c r="B42" s="19" t="s">
        <v>64</v>
      </c>
      <c r="C42" s="56" t="s">
        <v>39</v>
      </c>
      <c r="D42" s="55" t="s">
        <v>67</v>
      </c>
      <c r="E42" s="55" t="s">
        <v>68</v>
      </c>
      <c r="F42" s="88">
        <v>2</v>
      </c>
      <c r="G42" s="55" t="s">
        <v>11</v>
      </c>
      <c r="H42" s="95" t="s">
        <v>69</v>
      </c>
      <c r="I42" s="66"/>
      <c r="J42" s="99"/>
      <c r="K42" s="46"/>
      <c r="L42" s="47">
        <f t="shared" si="15"/>
        <v>0</v>
      </c>
      <c r="M42" s="48">
        <f t="shared" si="16"/>
        <v>0</v>
      </c>
      <c r="N42" s="49">
        <f t="shared" si="17"/>
        <v>0</v>
      </c>
      <c r="O42" s="67"/>
      <c r="P42" s="58" t="s">
        <v>57</v>
      </c>
      <c r="Q42" s="11"/>
      <c r="R42" s="12"/>
      <c r="S42" s="11"/>
      <c r="T42" s="13"/>
      <c r="U42" s="11"/>
      <c r="V42" s="13"/>
      <c r="W42" s="13"/>
      <c r="X42" s="13"/>
      <c r="Y42" s="13"/>
      <c r="Z42" s="13"/>
      <c r="AA42" s="13"/>
      <c r="AB42" s="13"/>
      <c r="AO42" s="15"/>
      <c r="AQ42" s="15"/>
      <c r="AR42" s="15"/>
      <c r="AS42" s="15"/>
      <c r="AT42" s="15"/>
      <c r="AU42" s="15"/>
    </row>
    <row r="43" spans="1:47" s="14" customFormat="1" ht="19.899999999999999" customHeight="1" thickBot="1">
      <c r="A43" s="110" t="s">
        <v>76</v>
      </c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2"/>
      <c r="M43" s="52">
        <f>SUM(M41:M42)</f>
        <v>0</v>
      </c>
      <c r="N43" s="52">
        <f>SUM(N41:N42)</f>
        <v>0</v>
      </c>
      <c r="O43" s="108"/>
      <c r="P43" s="109"/>
      <c r="Q43" s="11"/>
      <c r="R43" s="12"/>
      <c r="S43" s="11"/>
      <c r="T43" s="13"/>
      <c r="U43" s="11"/>
      <c r="V43" s="13"/>
      <c r="W43" s="13"/>
      <c r="X43" s="13"/>
      <c r="Y43" s="13"/>
      <c r="Z43" s="13"/>
      <c r="AA43" s="13"/>
      <c r="AB43" s="13"/>
      <c r="AO43" s="15"/>
      <c r="AQ43" s="15"/>
      <c r="AR43" s="15"/>
      <c r="AS43" s="15"/>
      <c r="AT43" s="15"/>
      <c r="AU43" s="15"/>
    </row>
    <row r="44" spans="1:47" s="26" customFormat="1" ht="28.15" customHeight="1" thickBot="1">
      <c r="A44" s="105" t="s">
        <v>70</v>
      </c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25"/>
      <c r="R44" s="25"/>
      <c r="S44" s="25"/>
      <c r="T44" s="25"/>
      <c r="U44" s="25"/>
      <c r="V44" s="25"/>
      <c r="AI44" s="27"/>
      <c r="AK44" s="27"/>
      <c r="AL44" s="27"/>
      <c r="AM44" s="27"/>
      <c r="AN44" s="27"/>
      <c r="AO44" s="27"/>
    </row>
    <row r="45" spans="1:47" s="14" customFormat="1" ht="40.5" customHeight="1" thickBot="1">
      <c r="A45" s="56">
        <v>1</v>
      </c>
      <c r="B45" s="21" t="s">
        <v>71</v>
      </c>
      <c r="C45" s="70" t="s">
        <v>73</v>
      </c>
      <c r="D45" s="70" t="s">
        <v>74</v>
      </c>
      <c r="E45" s="56" t="s">
        <v>75</v>
      </c>
      <c r="F45" s="87">
        <v>12</v>
      </c>
      <c r="G45" s="56" t="s">
        <v>11</v>
      </c>
      <c r="H45" s="94" t="s">
        <v>72</v>
      </c>
      <c r="I45" s="59"/>
      <c r="J45" s="99"/>
      <c r="K45" s="46"/>
      <c r="L45" s="47">
        <f>J45*(1+K45)</f>
        <v>0</v>
      </c>
      <c r="M45" s="102">
        <f>J45*F45</f>
        <v>0</v>
      </c>
      <c r="N45" s="62">
        <f>F45*L45</f>
        <v>0</v>
      </c>
      <c r="O45" s="63"/>
      <c r="P45" s="71" t="s">
        <v>57</v>
      </c>
      <c r="Q45" s="11"/>
      <c r="R45" s="12"/>
      <c r="S45" s="11"/>
      <c r="T45" s="13"/>
      <c r="U45" s="11"/>
      <c r="V45" s="13"/>
      <c r="W45" s="13"/>
      <c r="X45" s="13"/>
      <c r="Y45" s="13"/>
      <c r="Z45" s="13"/>
      <c r="AA45" s="13"/>
      <c r="AB45" s="13"/>
      <c r="AO45" s="15"/>
      <c r="AQ45" s="15"/>
      <c r="AR45" s="15"/>
      <c r="AS45" s="15"/>
      <c r="AT45" s="15"/>
      <c r="AU45" s="15"/>
    </row>
    <row r="46" spans="1:47" s="14" customFormat="1">
      <c r="A46" s="72"/>
      <c r="B46" s="23"/>
      <c r="C46" s="72"/>
      <c r="D46" s="72"/>
      <c r="E46" s="72"/>
      <c r="F46" s="89"/>
      <c r="G46" s="72"/>
      <c r="H46" s="73"/>
      <c r="I46" s="74"/>
      <c r="J46" s="75"/>
      <c r="K46" s="76"/>
      <c r="L46" s="75"/>
      <c r="M46" s="53"/>
      <c r="N46" s="53"/>
      <c r="O46" s="77"/>
      <c r="P46" s="78"/>
      <c r="Q46" s="11"/>
      <c r="R46" s="12"/>
      <c r="S46" s="11"/>
      <c r="T46" s="13"/>
      <c r="U46" s="11"/>
      <c r="V46" s="13"/>
      <c r="W46" s="13"/>
      <c r="X46" s="13"/>
      <c r="Y46" s="13"/>
      <c r="Z46" s="13"/>
      <c r="AA46" s="13"/>
      <c r="AB46" s="13"/>
      <c r="AO46" s="15"/>
      <c r="AQ46" s="15"/>
      <c r="AR46" s="15"/>
      <c r="AS46" s="15"/>
      <c r="AT46" s="15"/>
      <c r="AU46" s="15"/>
    </row>
    <row r="47" spans="1:47">
      <c r="N47" s="101" t="s">
        <v>92</v>
      </c>
    </row>
  </sheetData>
  <mergeCells count="25">
    <mergeCell ref="A44:P44"/>
    <mergeCell ref="A38:L38"/>
    <mergeCell ref="A27:L27"/>
    <mergeCell ref="A35:P35"/>
    <mergeCell ref="O38:P38"/>
    <mergeCell ref="A43:L43"/>
    <mergeCell ref="O43:P43"/>
    <mergeCell ref="A39:P39"/>
    <mergeCell ref="O27:P27"/>
    <mergeCell ref="A34:L34"/>
    <mergeCell ref="O34:P34"/>
    <mergeCell ref="A28:P28"/>
    <mergeCell ref="A30:P30"/>
    <mergeCell ref="A24:P24"/>
    <mergeCell ref="O10:P10"/>
    <mergeCell ref="A10:L10"/>
    <mergeCell ref="A16:L16"/>
    <mergeCell ref="O16:P16"/>
    <mergeCell ref="A21:L21"/>
    <mergeCell ref="O21:P21"/>
    <mergeCell ref="A2:P2"/>
    <mergeCell ref="A11:P11"/>
    <mergeCell ref="A5:P5"/>
    <mergeCell ref="A17:P17"/>
    <mergeCell ref="A22:P22"/>
  </mergeCells>
  <printOptions horizontalCentered="1"/>
  <pageMargins left="0.354375" right="9.5625000000000002E-2" top="0.51187499999999997" bottom="0.39370078740157483" header="0.11811023622047245" footer="0.11811023622047245"/>
  <pageSetup paperSize="9" scale="54" firstPageNumber="0" orientation="landscape" r:id="rId1"/>
  <headerFooter alignWithMargins="0">
    <oddHeader xml:space="preserve">&amp;C&amp;16SZPITALNE PROGRAMY LEKOWE - HEMATOLOGIA
</oddHeader>
  </headerFooter>
  <rowBreaks count="1" manualBreakCount="1">
    <brk id="23" max="16" man="1"/>
  </rowBreaks>
  <colBreaks count="1" manualBreakCount="1">
    <brk id="19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Szcz. Form Cen 2022</vt:lpstr>
      <vt:lpstr>'Szcz. Form Cen 2022'!a</vt:lpstr>
      <vt:lpstr>'Szcz. Form Cen 2022'!Print_Area</vt:lpstr>
    </vt:vector>
  </TitlesOfParts>
  <Company>10 Wojskowy Szpital Kliniczny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2022-07-20T09:01:27Z</cp:lastPrinted>
  <dcterms:created xsi:type="dcterms:W3CDTF">2020-08-21T12:40:28Z</dcterms:created>
  <dcterms:modified xsi:type="dcterms:W3CDTF">2022-07-20T09:01:30Z</dcterms:modified>
</cp:coreProperties>
</file>