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2760" yWindow="32760" windowWidth="20490" windowHeight="7485"/>
  </bookViews>
  <sheets>
    <sheet name="Formularz Cenowy " sheetId="1" r:id="rId1"/>
  </sheets>
  <definedNames>
    <definedName name="_xlnm.Print_Area" localSheetId="0">'Formularz Cenowy '!$A$1:$N$58</definedName>
    <definedName name="Print_Area" localSheetId="0">'Formularz Cenowy '!$A$1:$M$58</definedName>
  </definedNames>
  <calcPr calcId="144525"/>
</workbook>
</file>

<file path=xl/calcChain.xml><?xml version="1.0" encoding="utf-8"?>
<calcChain xmlns="http://schemas.openxmlformats.org/spreadsheetml/2006/main">
  <c r="K52" i="1" l="1"/>
  <c r="J52" i="1"/>
  <c r="L52" i="1" s="1"/>
  <c r="K51" i="1"/>
  <c r="J51" i="1"/>
  <c r="L51" i="1" s="1"/>
  <c r="J8" i="1"/>
  <c r="L8" i="1" s="1"/>
  <c r="K48" i="1"/>
  <c r="J48" i="1"/>
  <c r="L48" i="1" s="1"/>
  <c r="K13" i="1"/>
  <c r="J13" i="1"/>
  <c r="L13" i="1" s="1"/>
  <c r="J44" i="1"/>
  <c r="L44" i="1" s="1"/>
  <c r="K44" i="1"/>
  <c r="K43" i="1"/>
  <c r="J43" i="1"/>
  <c r="L43" i="1" s="1"/>
  <c r="J16" i="1"/>
  <c r="L16" i="1" s="1"/>
  <c r="J39" i="1"/>
  <c r="L39" i="1" s="1"/>
  <c r="J38" i="1"/>
  <c r="L38" i="1" s="1"/>
  <c r="J37" i="1"/>
  <c r="L37" i="1" s="1"/>
  <c r="J36" i="1"/>
  <c r="L36" i="1" s="1"/>
  <c r="J31" i="1"/>
  <c r="L31" i="1" s="1"/>
  <c r="J28" i="1"/>
  <c r="L28" i="1" s="1"/>
  <c r="J25" i="1"/>
  <c r="L25" i="1" s="1"/>
  <c r="J22" i="1"/>
  <c r="L22" i="1" s="1"/>
  <c r="J19" i="1"/>
  <c r="L19" i="1" s="1"/>
  <c r="K28" i="1"/>
  <c r="K22" i="1"/>
  <c r="K25" i="1"/>
  <c r="K39" i="1"/>
  <c r="K38" i="1"/>
  <c r="K37" i="1"/>
  <c r="K36" i="1"/>
  <c r="K31" i="1"/>
  <c r="K19" i="1"/>
  <c r="K16" i="1"/>
  <c r="K8" i="1"/>
  <c r="L53" i="1" l="1"/>
  <c r="K53" i="1"/>
  <c r="K45" i="1"/>
  <c r="L45" i="1"/>
  <c r="K40" i="1"/>
  <c r="L40" i="1"/>
</calcChain>
</file>

<file path=xl/sharedStrings.xml><?xml version="1.0" encoding="utf-8"?>
<sst xmlns="http://schemas.openxmlformats.org/spreadsheetml/2006/main" count="88" uniqueCount="61">
  <si>
    <t xml:space="preserve">L.p. </t>
  </si>
  <si>
    <t>Nazwa materiału</t>
  </si>
  <si>
    <t>Wielkość</t>
  </si>
  <si>
    <t>Uwagi</t>
  </si>
  <si>
    <t>1,6mm</t>
  </si>
  <si>
    <t>szt</t>
  </si>
  <si>
    <t>1,8mm</t>
  </si>
  <si>
    <t>Wartość razem:</t>
  </si>
  <si>
    <t>kpl</t>
  </si>
  <si>
    <t>cewnik czasowy do hemodializy, dwukanałowy z zestawem do implantacji</t>
  </si>
  <si>
    <t xml:space="preserve">zamknięty system do cewników centralnych stosowany w hemodializie </t>
  </si>
  <si>
    <t>13,5 Fr /16cm</t>
  </si>
  <si>
    <t>j.m.</t>
  </si>
  <si>
    <t>Cena jedn. netto</t>
  </si>
  <si>
    <t>Cena jedn. brutto</t>
  </si>
  <si>
    <t>X</t>
  </si>
  <si>
    <t xml:space="preserve">Ilość oferow. </t>
  </si>
  <si>
    <t>nazwa towaru i kod</t>
  </si>
  <si>
    <t>Producent</t>
  </si>
  <si>
    <r>
      <t xml:space="preserve">1,3 m </t>
    </r>
    <r>
      <rPr>
        <vertAlign val="superscript"/>
        <sz val="9"/>
        <rFont val="Arial Narrow"/>
        <family val="2"/>
        <charset val="238"/>
      </rPr>
      <t>2</t>
    </r>
  </si>
  <si>
    <r>
      <t xml:space="preserve">1,5 m </t>
    </r>
    <r>
      <rPr>
        <vertAlign val="superscript"/>
        <sz val="9"/>
        <rFont val="Arial Narrow"/>
        <family val="2"/>
        <charset val="238"/>
      </rPr>
      <t>2</t>
    </r>
    <r>
      <rPr>
        <sz val="9"/>
        <rFont val="Arial Narrow"/>
        <family val="2"/>
      </rPr>
      <t xml:space="preserve"> </t>
    </r>
  </si>
  <si>
    <t>Dializator zbudowany z błony syntetycznej sterylizowany promieniami Gamma lub parą wodną</t>
  </si>
  <si>
    <r>
      <t xml:space="preserve">1,8m </t>
    </r>
    <r>
      <rPr>
        <vertAlign val="superscript"/>
        <sz val="9"/>
        <rFont val="Arial Narrow"/>
        <family val="2"/>
        <charset val="238"/>
      </rPr>
      <t>2</t>
    </r>
  </si>
  <si>
    <t>13,5 Fr /20cm</t>
  </si>
  <si>
    <t>13,5 Fr /25cm</t>
  </si>
  <si>
    <r>
      <t xml:space="preserve">2,1m </t>
    </r>
    <r>
      <rPr>
        <vertAlign val="superscript"/>
        <sz val="9"/>
        <rFont val="Arial Narrow"/>
        <family val="2"/>
        <charset val="238"/>
      </rPr>
      <t>2</t>
    </r>
  </si>
  <si>
    <r>
      <t xml:space="preserve">2,3m </t>
    </r>
    <r>
      <rPr>
        <vertAlign val="superscript"/>
        <sz val="9"/>
        <rFont val="Arial Narrow"/>
        <family val="2"/>
        <charset val="238"/>
      </rPr>
      <t>2</t>
    </r>
  </si>
  <si>
    <t>G14x16cm</t>
  </si>
  <si>
    <t>G14x20cm</t>
  </si>
  <si>
    <t>Igła do biopsji nerki do pisttoletu typu Magnum firmy Bard</t>
  </si>
  <si>
    <t>Linie krwi tętniczo-żylne do hemodializy do aparatu B.Braun "Dialog"</t>
  </si>
  <si>
    <t>Linia żylna - jeziorko żylne z filtrem, z czujnikiem ciśnienia żylnego Pvi dwoma końcówkami do podawania leków z zaciskami i koreczkami, port do iniekcji lub pobierania próbek</t>
  </si>
  <si>
    <t xml:space="preserve">Igła tętnicza  z oczkiem i obrotowym skrzydełkiem dł. ostrza 25mm dł. drenu 150mm </t>
  </si>
  <si>
    <t xml:space="preserve">Igła żylna z obrotowym skrzydełkiem dł. ostrza 25mm dł. drenu 150mm </t>
  </si>
  <si>
    <t>Linia tętnicza jeziorko tętnicze z czujnikiem PBE</t>
  </si>
  <si>
    <r>
      <t xml:space="preserve">1,9m </t>
    </r>
    <r>
      <rPr>
        <vertAlign val="superscript"/>
        <sz val="9"/>
        <rFont val="Arial Narrow"/>
        <family val="2"/>
        <charset val="238"/>
      </rPr>
      <t>2</t>
    </r>
  </si>
  <si>
    <t>Filtr bakteryjny i pirogeniczny Diacap Ultra DF Online Filtr 7107366</t>
  </si>
  <si>
    <t>Cewnik naczyniowy permanentny w zestawie, dwuświatłowy z rozdwojoną końcówką o średnicy 14,5 Fr o długości 19cm do mufki. Przepływ 500 ml/min. Introduktor z zastawką zapobiegającą przedostaniu się powietrza do światła naczynia</t>
  </si>
  <si>
    <t>14,5x19</t>
  </si>
  <si>
    <t>szt.</t>
  </si>
  <si>
    <t>Cewnik naczyniowy permanentny w zestawie, dwuświatłowy z rozdwojoną końcówką o średnicy 14,5 Fr o długości 23 cm do mufki. Przepływ 500 ml/min. Introduktor z zastawką zapobiegającą przedostaniu się powietrza do światła naczynia</t>
  </si>
  <si>
    <t>14,5x23</t>
  </si>
  <si>
    <t>sprawa nr 150/2022</t>
  </si>
  <si>
    <t xml:space="preserve">Zadanie 2 zamknięty system do cewników centralnych </t>
  </si>
  <si>
    <t>Zadanie 3  dializator 1,3</t>
  </si>
  <si>
    <t xml:space="preserve">Zadanie 4  dializator 1,5 </t>
  </si>
  <si>
    <t xml:space="preserve">Zadanie 5 dializator 1,8 </t>
  </si>
  <si>
    <t>Zadanie 6 dializator 2,1</t>
  </si>
  <si>
    <t>Zadanie 7 dializator  2,3</t>
  </si>
  <si>
    <t>Zadanie 8 Linie krwi tętniczo-żylne do hemodializy</t>
  </si>
  <si>
    <t xml:space="preserve">Zadanie 9 Igły  tętnicze i żylne  </t>
  </si>
  <si>
    <t xml:space="preserve">Zadanie 10  Igły do  biopsji </t>
  </si>
  <si>
    <t>Zadanie 11  Filtr bakteryjny i pirogeniczny</t>
  </si>
  <si>
    <t xml:space="preserve">FORMULARZ CENOWY </t>
  </si>
  <si>
    <t>Załącznik nr 2 do  SWZ</t>
  </si>
  <si>
    <t xml:space="preserve">Zadanie 1 Cewniki czasowe do  hemodializy </t>
  </si>
  <si>
    <t xml:space="preserve">podpis elektroniczny Wykonawcy </t>
  </si>
  <si>
    <t>Zadanie 12  Cewniki dializacyjne permanentne</t>
  </si>
  <si>
    <t xml:space="preserve"> VAT [%]</t>
  </si>
  <si>
    <t>Wartość netto [PLN]</t>
  </si>
  <si>
    <t>Wartość brutto [PLN]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</si>
</sst>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00"/>
  </numFmts>
  <fonts count="19" x14ac:knownFonts="1">
    <font>
      <sz val="10"/>
      <name val="Arial CE"/>
      <charset val="238"/>
    </font>
    <font>
      <b/>
      <sz val="10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sz val="8"/>
      <name val="Arial Narrow"/>
      <family val="2"/>
    </font>
    <font>
      <b/>
      <sz val="11"/>
      <name val="Arial Narrow"/>
      <family val="2"/>
    </font>
    <font>
      <b/>
      <sz val="11"/>
      <name val="Arial Narrow"/>
      <family val="2"/>
      <charset val="238"/>
    </font>
    <font>
      <b/>
      <sz val="14"/>
      <name val="Arial Narrow"/>
      <family val="2"/>
      <charset val="238"/>
    </font>
    <font>
      <b/>
      <sz val="10"/>
      <name val="Arial Narrow"/>
      <family val="2"/>
      <charset val="238"/>
    </font>
    <font>
      <b/>
      <sz val="8"/>
      <name val="Arial Narrow"/>
      <family val="2"/>
      <charset val="238"/>
    </font>
    <font>
      <vertAlign val="superscript"/>
      <sz val="9"/>
      <name val="Arial Narrow"/>
      <family val="2"/>
      <charset val="238"/>
    </font>
    <font>
      <b/>
      <sz val="10"/>
      <name val="Arial CE"/>
      <charset val="238"/>
    </font>
    <font>
      <b/>
      <sz val="11"/>
      <name val="Arial CE"/>
      <charset val="238"/>
    </font>
    <font>
      <sz val="9"/>
      <name val="Arial Narrow"/>
      <family val="2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sz val="11"/>
      <name val="Arial Narrow"/>
      <family val="2"/>
      <charset val="238"/>
    </font>
    <font>
      <i/>
      <sz val="9"/>
      <name val="Arial Narrow"/>
      <family val="2"/>
      <charset val="238"/>
    </font>
    <font>
      <sz val="8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65">
    <xf numFmtId="0" fontId="0" fillId="0" borderId="0" xfId="0"/>
    <xf numFmtId="0" fontId="2" fillId="0" borderId="0" xfId="0" applyFo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1" fontId="2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vertical="top"/>
    </xf>
    <xf numFmtId="1" fontId="2" fillId="0" borderId="0" xfId="0" applyNumberFormat="1" applyFont="1" applyAlignment="1">
      <alignment vertical="top"/>
    </xf>
    <xf numFmtId="1" fontId="2" fillId="0" borderId="0" xfId="0" applyNumberFormat="1" applyFont="1" applyAlignment="1">
      <alignment vertical="top" wrapText="1"/>
    </xf>
    <xf numFmtId="4" fontId="1" fillId="0" borderId="0" xfId="0" applyNumberFormat="1" applyFont="1" applyAlignment="1">
      <alignment vertical="top" wrapText="1"/>
    </xf>
    <xf numFmtId="1" fontId="1" fillId="0" borderId="0" xfId="0" applyNumberFormat="1" applyFont="1" applyAlignment="1">
      <alignment vertical="top" wrapText="1"/>
    </xf>
    <xf numFmtId="1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vertical="top" wrapText="1"/>
    </xf>
    <xf numFmtId="1" fontId="2" fillId="0" borderId="0" xfId="0" applyNumberFormat="1" applyFont="1" applyBorder="1" applyAlignment="1">
      <alignment vertical="top" wrapText="1"/>
    </xf>
    <xf numFmtId="1" fontId="2" fillId="0" borderId="0" xfId="0" applyNumberFormat="1" applyFont="1" applyBorder="1" applyAlignment="1" applyProtection="1">
      <alignment horizontal="center" vertical="center"/>
    </xf>
    <xf numFmtId="0" fontId="3" fillId="0" borderId="0" xfId="0" applyNumberFormat="1" applyFont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/>
    </xf>
    <xf numFmtId="4" fontId="2" fillId="0" borderId="0" xfId="0" applyNumberFormat="1" applyFont="1" applyBorder="1" applyAlignment="1" applyProtection="1">
      <alignment vertical="top"/>
      <protection locked="0"/>
    </xf>
    <xf numFmtId="0" fontId="2" fillId="0" borderId="0" xfId="0" applyFont="1" applyBorder="1" applyAlignment="1" applyProtection="1">
      <alignment vertical="top"/>
      <protection locked="0"/>
    </xf>
    <xf numFmtId="4" fontId="2" fillId="0" borderId="0" xfId="0" applyNumberFormat="1" applyFont="1" applyBorder="1" applyAlignment="1" applyProtection="1">
      <alignment vertical="top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1" fontId="1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horizontal="justify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>
      <alignment horizontal="center" vertical="center" wrapText="1"/>
    </xf>
    <xf numFmtId="1" fontId="1" fillId="0" borderId="0" xfId="0" applyNumberFormat="1" applyFont="1" applyBorder="1" applyAlignment="1">
      <alignment horizontal="center" vertical="top" wrapText="1"/>
    </xf>
    <xf numFmtId="1" fontId="1" fillId="0" borderId="0" xfId="0" applyNumberFormat="1" applyFont="1" applyBorder="1" applyAlignment="1">
      <alignment vertical="top" wrapText="1"/>
    </xf>
    <xf numFmtId="4" fontId="1" fillId="0" borderId="0" xfId="0" applyNumberFormat="1" applyFont="1" applyBorder="1" applyAlignment="1">
      <alignment vertical="top" wrapText="1"/>
    </xf>
    <xf numFmtId="4" fontId="5" fillId="0" borderId="3" xfId="0" applyNumberFormat="1" applyFont="1" applyBorder="1" applyAlignment="1">
      <alignment horizontal="center" vertical="top"/>
    </xf>
    <xf numFmtId="1" fontId="1" fillId="0" borderId="3" xfId="0" applyNumberFormat="1" applyFont="1" applyBorder="1" applyAlignment="1">
      <alignment horizontal="right" vertical="center" wrapText="1"/>
    </xf>
    <xf numFmtId="4" fontId="2" fillId="0" borderId="0" xfId="0" applyNumberFormat="1" applyFont="1" applyAlignment="1">
      <alignment horizontal="justify" vertical="center"/>
    </xf>
    <xf numFmtId="4" fontId="2" fillId="0" borderId="0" xfId="0" applyNumberFormat="1" applyFont="1"/>
    <xf numFmtId="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Fill="1"/>
    <xf numFmtId="0" fontId="2" fillId="0" borderId="0" xfId="0" applyFont="1" applyAlignment="1">
      <alignment horizontal="center"/>
    </xf>
    <xf numFmtId="4" fontId="1" fillId="0" borderId="0" xfId="0" applyNumberFormat="1" applyFont="1" applyAlignment="1">
      <alignment horizontal="center" vertical="top" wrapText="1"/>
    </xf>
    <xf numFmtId="4" fontId="2" fillId="0" borderId="0" xfId="0" applyNumberFormat="1" applyFont="1" applyBorder="1" applyAlignment="1">
      <alignment horizontal="center" vertical="top" wrapText="1"/>
    </xf>
    <xf numFmtId="4" fontId="2" fillId="0" borderId="0" xfId="0" applyNumberFormat="1" applyFont="1" applyBorder="1" applyAlignment="1" applyProtection="1">
      <alignment horizontal="center" vertical="top"/>
    </xf>
    <xf numFmtId="4" fontId="1" fillId="0" borderId="0" xfId="0" applyNumberFormat="1" applyFont="1" applyBorder="1" applyAlignment="1">
      <alignment horizontal="center" vertical="top" wrapText="1"/>
    </xf>
    <xf numFmtId="4" fontId="2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center" vertical="center" wrapText="1"/>
    </xf>
    <xf numFmtId="0" fontId="5" fillId="0" borderId="0" xfId="0" applyNumberFormat="1" applyFont="1" applyBorder="1" applyAlignment="1" applyProtection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 applyProtection="1">
      <alignment horizontal="center" vertical="top" wrapText="1"/>
    </xf>
    <xf numFmtId="0" fontId="9" fillId="0" borderId="1" xfId="0" applyNumberFormat="1" applyFont="1" applyBorder="1" applyAlignment="1" applyProtection="1">
      <alignment horizontal="center" vertical="top" wrapText="1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3" fontId="9" fillId="0" borderId="1" xfId="0" applyNumberFormat="1" applyFont="1" applyBorder="1" applyAlignment="1">
      <alignment horizontal="center" vertical="top" wrapText="1"/>
    </xf>
    <xf numFmtId="3" fontId="9" fillId="0" borderId="1" xfId="0" applyNumberFormat="1" applyFont="1" applyFill="1" applyBorder="1" applyAlignment="1" applyProtection="1">
      <alignment horizontal="center" vertical="top" wrapText="1"/>
    </xf>
    <xf numFmtId="3" fontId="9" fillId="0" borderId="1" xfId="0" applyNumberFormat="1" applyFont="1" applyFill="1" applyBorder="1" applyAlignment="1" applyProtection="1">
      <alignment horizontal="center" vertical="top" wrapText="1"/>
      <protection locked="0"/>
    </xf>
    <xf numFmtId="1" fontId="1" fillId="0" borderId="0" xfId="0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top"/>
    </xf>
    <xf numFmtId="0" fontId="2" fillId="2" borderId="0" xfId="0" applyFont="1" applyFill="1"/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justify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justify" vertical="center"/>
    </xf>
    <xf numFmtId="2" fontId="2" fillId="2" borderId="6" xfId="0" applyNumberFormat="1" applyFont="1" applyFill="1" applyBorder="1" applyAlignment="1">
      <alignment horizontal="center" vertical="center"/>
    </xf>
    <xf numFmtId="4" fontId="6" fillId="2" borderId="3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justify" vertical="center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1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1" fontId="3" fillId="2" borderId="1" xfId="0" applyNumberFormat="1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top"/>
    </xf>
    <xf numFmtId="1" fontId="9" fillId="3" borderId="0" xfId="0" applyNumberFormat="1" applyFont="1" applyFill="1" applyBorder="1" applyAlignment="1" applyProtection="1">
      <alignment horizontal="center" vertical="top" wrapText="1"/>
    </xf>
    <xf numFmtId="0" fontId="0" fillId="3" borderId="0" xfId="0" applyFill="1" applyBorder="1" applyAlignment="1">
      <alignment horizontal="center" vertical="top" wrapText="1"/>
    </xf>
    <xf numFmtId="164" fontId="2" fillId="0" borderId="0" xfId="0" applyNumberFormat="1" applyFont="1" applyFill="1"/>
    <xf numFmtId="164" fontId="2" fillId="0" borderId="0" xfId="0" applyNumberFormat="1" applyFont="1"/>
    <xf numFmtId="2" fontId="8" fillId="2" borderId="1" xfId="0" applyNumberFormat="1" applyFont="1" applyFill="1" applyBorder="1" applyAlignment="1">
      <alignment horizontal="center" vertical="center"/>
    </xf>
    <xf numFmtId="4" fontId="6" fillId="2" borderId="8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 applyProtection="1">
      <alignment horizontal="center" vertical="center" wrapText="1"/>
    </xf>
    <xf numFmtId="3" fontId="1" fillId="0" borderId="0" xfId="0" applyNumberFormat="1" applyFont="1" applyFill="1" applyBorder="1" applyAlignment="1">
      <alignment horizontal="right" vertical="top" wrapText="1"/>
    </xf>
    <xf numFmtId="0" fontId="15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1" fontId="15" fillId="0" borderId="13" xfId="0" applyNumberFormat="1" applyFont="1" applyBorder="1" applyAlignment="1">
      <alignment horizontal="right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44" fontId="15" fillId="0" borderId="1" xfId="1" applyFont="1" applyBorder="1" applyAlignment="1">
      <alignment horizontal="left" vertical="center"/>
    </xf>
    <xf numFmtId="9" fontId="15" fillId="0" borderId="1" xfId="2" applyFont="1" applyBorder="1" applyAlignment="1">
      <alignment horizontal="center" vertical="center"/>
    </xf>
    <xf numFmtId="1" fontId="15" fillId="0" borderId="13" xfId="0" applyNumberFormat="1" applyFont="1" applyBorder="1" applyAlignment="1">
      <alignment vertical="center" wrapText="1"/>
    </xf>
    <xf numFmtId="1" fontId="15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1" fontId="15" fillId="0" borderId="1" xfId="0" applyNumberFormat="1" applyFont="1" applyFill="1" applyBorder="1" applyAlignment="1">
      <alignment horizontal="center" vertical="center" wrapText="1"/>
    </xf>
    <xf numFmtId="44" fontId="15" fillId="0" borderId="1" xfId="1" applyFont="1" applyBorder="1" applyAlignment="1">
      <alignment vertical="center" wrapText="1"/>
    </xf>
    <xf numFmtId="9" fontId="15" fillId="0" borderId="1" xfId="2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right" vertical="center" wrapText="1"/>
    </xf>
    <xf numFmtId="0" fontId="15" fillId="0" borderId="0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3" fontId="3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justify" vertical="center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 applyProtection="1">
      <alignment horizontal="center" vertical="center"/>
    </xf>
    <xf numFmtId="3" fontId="3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top" wrapText="1"/>
    </xf>
    <xf numFmtId="3" fontId="1" fillId="0" borderId="0" xfId="0" applyNumberFormat="1" applyFont="1" applyFill="1" applyAlignment="1">
      <alignment horizontal="center" vertical="top" wrapText="1"/>
    </xf>
    <xf numFmtId="4" fontId="2" fillId="2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 applyProtection="1">
      <alignment horizontal="left" vertical="center" wrapText="1"/>
    </xf>
    <xf numFmtId="4" fontId="17" fillId="0" borderId="0" xfId="0" applyNumberFormat="1" applyFont="1"/>
    <xf numFmtId="49" fontId="5" fillId="0" borderId="0" xfId="0" applyNumberFormat="1" applyFont="1" applyBorder="1" applyAlignment="1">
      <alignment horizontal="left" vertical="center" wrapText="1"/>
    </xf>
    <xf numFmtId="1" fontId="18" fillId="0" borderId="1" xfId="0" applyNumberFormat="1" applyFont="1" applyBorder="1" applyAlignment="1" applyProtection="1">
      <alignment horizontal="center" vertical="center" wrapText="1"/>
    </xf>
    <xf numFmtId="0" fontId="15" fillId="0" borderId="1" xfId="0" applyNumberFormat="1" applyFont="1" applyBorder="1" applyAlignment="1" applyProtection="1">
      <alignment horizontal="center" vertical="center" wrapText="1"/>
    </xf>
    <xf numFmtId="2" fontId="15" fillId="0" borderId="1" xfId="0" applyNumberFormat="1" applyFont="1" applyFill="1" applyBorder="1" applyAlignment="1" applyProtection="1">
      <alignment horizontal="center" vertical="center" wrapText="1"/>
    </xf>
    <xf numFmtId="1" fontId="15" fillId="0" borderId="1" xfId="0" applyNumberFormat="1" applyFont="1" applyBorder="1" applyAlignment="1" applyProtection="1">
      <alignment horizontal="center" vertical="center" wrapText="1"/>
    </xf>
    <xf numFmtId="3" fontId="15" fillId="0" borderId="1" xfId="0" applyNumberFormat="1" applyFont="1" applyFill="1" applyBorder="1" applyAlignment="1" applyProtection="1">
      <alignment horizontal="center" vertical="center" wrapText="1"/>
    </xf>
    <xf numFmtId="4" fontId="1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Font="1" applyFill="1" applyBorder="1" applyAlignment="1" applyProtection="1">
      <alignment horizontal="center" vertical="center" wrapText="1"/>
      <protection locked="0"/>
    </xf>
    <xf numFmtId="4" fontId="15" fillId="0" borderId="2" xfId="0" applyNumberFormat="1" applyFont="1" applyBorder="1" applyAlignment="1" applyProtection="1">
      <alignment horizontal="center" vertical="center" wrapText="1"/>
    </xf>
    <xf numFmtId="0" fontId="15" fillId="0" borderId="2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vertical="top"/>
    </xf>
    <xf numFmtId="0" fontId="15" fillId="0" borderId="0" xfId="0" applyFont="1"/>
    <xf numFmtId="1" fontId="2" fillId="2" borderId="0" xfId="0" applyNumberFormat="1" applyFont="1" applyFill="1" applyBorder="1" applyAlignment="1" applyProtection="1">
      <alignment horizontal="center" vertical="center"/>
    </xf>
    <xf numFmtId="0" fontId="2" fillId="2" borderId="16" xfId="0" applyNumberFormat="1" applyFont="1" applyFill="1" applyBorder="1" applyAlignment="1" applyProtection="1">
      <alignment horizontal="left" vertical="center" wrapText="1"/>
    </xf>
    <xf numFmtId="0" fontId="3" fillId="2" borderId="16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1" fontId="3" fillId="2" borderId="0" xfId="0" applyNumberFormat="1" applyFont="1" applyFill="1" applyBorder="1" applyAlignment="1" applyProtection="1">
      <alignment horizontal="center" vertical="center"/>
    </xf>
    <xf numFmtId="2" fontId="8" fillId="2" borderId="0" xfId="0" applyNumberFormat="1" applyFont="1" applyFill="1" applyBorder="1" applyAlignment="1">
      <alignment horizontal="center" vertical="center"/>
    </xf>
    <xf numFmtId="9" fontId="2" fillId="2" borderId="0" xfId="0" applyNumberFormat="1" applyFont="1" applyFill="1" applyBorder="1" applyAlignment="1">
      <alignment horizontal="justify" vertical="center"/>
    </xf>
    <xf numFmtId="2" fontId="2" fillId="2" borderId="0" xfId="0" applyNumberFormat="1" applyFont="1" applyFill="1" applyBorder="1" applyAlignment="1">
      <alignment horizontal="center" vertical="center"/>
    </xf>
    <xf numFmtId="4" fontId="2" fillId="2" borderId="0" xfId="0" applyNumberFormat="1" applyFont="1" applyFill="1" applyBorder="1" applyAlignment="1">
      <alignment horizontal="center" vertical="center"/>
    </xf>
    <xf numFmtId="4" fontId="6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5" fillId="0" borderId="16" xfId="0" applyNumberFormat="1" applyFont="1" applyFill="1" applyBorder="1" applyAlignment="1" applyProtection="1">
      <alignment horizontal="left" vertical="center" wrapText="1"/>
    </xf>
    <xf numFmtId="0" fontId="7" fillId="0" borderId="0" xfId="0" applyFont="1" applyAlignment="1">
      <alignment horizontal="center"/>
    </xf>
    <xf numFmtId="49" fontId="5" fillId="0" borderId="17" xfId="0" applyNumberFormat="1" applyFont="1" applyBorder="1" applyAlignment="1">
      <alignment horizontal="left" vertical="center" wrapText="1"/>
    </xf>
    <xf numFmtId="49" fontId="5" fillId="0" borderId="16" xfId="0" applyNumberFormat="1" applyFont="1" applyBorder="1" applyAlignment="1">
      <alignment horizontal="left" vertical="center" wrapText="1"/>
    </xf>
    <xf numFmtId="1" fontId="9" fillId="3" borderId="1" xfId="0" applyNumberFormat="1" applyFont="1" applyFill="1" applyBorder="1" applyAlignment="1" applyProtection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2" fontId="8" fillId="2" borderId="2" xfId="0" applyNumberFormat="1" applyFont="1" applyFill="1" applyBorder="1" applyAlignment="1">
      <alignment horizontal="center" vertical="center" wrapText="1"/>
    </xf>
    <xf numFmtId="2" fontId="8" fillId="2" borderId="4" xfId="0" applyNumberFormat="1" applyFont="1" applyFill="1" applyBorder="1" applyAlignment="1">
      <alignment horizontal="center" vertical="center" wrapText="1"/>
    </xf>
    <xf numFmtId="2" fontId="8" fillId="2" borderId="1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2" fontId="2" fillId="2" borderId="13" xfId="0" applyNumberFormat="1" applyFont="1" applyFill="1" applyBorder="1" applyAlignment="1">
      <alignment horizontal="center" vertical="center"/>
    </xf>
    <xf numFmtId="2" fontId="0" fillId="2" borderId="14" xfId="0" applyNumberFormat="1" applyFill="1" applyBorder="1" applyAlignment="1">
      <alignment horizontal="center" vertical="center"/>
    </xf>
    <xf numFmtId="2" fontId="0" fillId="2" borderId="15" xfId="0" applyNumberFormat="1" applyFill="1" applyBorder="1" applyAlignment="1">
      <alignment horizontal="center" vertical="center"/>
    </xf>
    <xf numFmtId="4" fontId="1" fillId="2" borderId="8" xfId="0" applyNumberFormat="1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9" fontId="2" fillId="2" borderId="2" xfId="0" applyNumberFormat="1" applyFont="1" applyFill="1" applyBorder="1" applyAlignment="1">
      <alignment horizontal="justify" vertical="center"/>
    </xf>
    <xf numFmtId="9" fontId="2" fillId="2" borderId="4" xfId="0" applyNumberFormat="1" applyFont="1" applyFill="1" applyBorder="1" applyAlignment="1">
      <alignment horizontal="justify" vertical="center"/>
    </xf>
    <xf numFmtId="9" fontId="2" fillId="2" borderId="12" xfId="0" applyNumberFormat="1" applyFont="1" applyFill="1" applyBorder="1" applyAlignment="1">
      <alignment horizontal="justify" vertical="center"/>
    </xf>
    <xf numFmtId="4" fontId="5" fillId="2" borderId="8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285750</xdr:colOff>
      <xdr:row>8</xdr:row>
      <xdr:rowOff>428625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6800850" y="180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U69"/>
  <sheetViews>
    <sheetView tabSelected="1" view="pageBreakPreview" zoomScaleNormal="100" zoomScaleSheetLayoutView="100" workbookViewId="0">
      <selection activeCell="H56" sqref="H56"/>
    </sheetView>
  </sheetViews>
  <sheetFormatPr defaultRowHeight="12.75" x14ac:dyDescent="0.2"/>
  <cols>
    <col min="1" max="1" width="3.42578125" style="1" customWidth="1"/>
    <col min="2" max="2" width="39.5703125" style="1" customWidth="1"/>
    <col min="3" max="3" width="11.28515625" style="1" customWidth="1"/>
    <col min="4" max="4" width="16.28515625" style="1" customWidth="1"/>
    <col min="5" max="5" width="12.140625" style="1" customWidth="1"/>
    <col min="6" max="6" width="4.42578125" style="1" customWidth="1"/>
    <col min="7" max="7" width="6.5703125" style="24" bestFit="1" customWidth="1"/>
    <col min="8" max="8" width="10" style="1" customWidth="1"/>
    <col min="9" max="9" width="5" style="1" customWidth="1"/>
    <col min="10" max="10" width="10.28515625" style="1" customWidth="1"/>
    <col min="11" max="11" width="13.7109375" style="32" customWidth="1"/>
    <col min="12" max="12" width="14" style="32" customWidth="1"/>
    <col min="13" max="13" width="7.5703125" style="1" customWidth="1"/>
    <col min="14" max="16384" width="9.140625" style="1"/>
  </cols>
  <sheetData>
    <row r="2" spans="1:14" ht="20.25" customHeight="1" x14ac:dyDescent="0.25">
      <c r="A2" s="139" t="s">
        <v>53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</row>
    <row r="3" spans="1:14" ht="16.5" x14ac:dyDescent="0.3">
      <c r="B3" s="1" t="s">
        <v>42</v>
      </c>
      <c r="L3" s="136" t="s">
        <v>54</v>
      </c>
      <c r="M3" s="137"/>
    </row>
    <row r="5" spans="1:14" s="124" customFormat="1" ht="25.5" x14ac:dyDescent="0.2">
      <c r="A5" s="114" t="s">
        <v>0</v>
      </c>
      <c r="B5" s="115" t="s">
        <v>1</v>
      </c>
      <c r="C5" s="115" t="s">
        <v>2</v>
      </c>
      <c r="D5" s="116" t="s">
        <v>17</v>
      </c>
      <c r="E5" s="115" t="s">
        <v>18</v>
      </c>
      <c r="F5" s="117" t="s">
        <v>12</v>
      </c>
      <c r="G5" s="118" t="s">
        <v>16</v>
      </c>
      <c r="H5" s="119" t="s">
        <v>13</v>
      </c>
      <c r="I5" s="120" t="s">
        <v>58</v>
      </c>
      <c r="J5" s="121" t="s">
        <v>14</v>
      </c>
      <c r="K5" s="121" t="s">
        <v>59</v>
      </c>
      <c r="L5" s="121" t="s">
        <v>60</v>
      </c>
      <c r="M5" s="122" t="s">
        <v>3</v>
      </c>
      <c r="N5" s="123"/>
    </row>
    <row r="6" spans="1:14" s="47" customFormat="1" x14ac:dyDescent="0.2">
      <c r="A6" s="44">
        <v>1</v>
      </c>
      <c r="B6" s="45">
        <v>2</v>
      </c>
      <c r="C6" s="45">
        <v>3</v>
      </c>
      <c r="D6" s="45">
        <v>4</v>
      </c>
      <c r="E6" s="45">
        <v>5</v>
      </c>
      <c r="F6" s="44">
        <v>6</v>
      </c>
      <c r="G6" s="50">
        <v>7</v>
      </c>
      <c r="H6" s="51">
        <v>8</v>
      </c>
      <c r="I6" s="51">
        <v>9</v>
      </c>
      <c r="J6" s="48">
        <v>10</v>
      </c>
      <c r="K6" s="49">
        <v>11</v>
      </c>
      <c r="L6" s="49">
        <v>12</v>
      </c>
      <c r="M6" s="48">
        <v>13</v>
      </c>
      <c r="N6" s="46"/>
    </row>
    <row r="7" spans="1:14" ht="22.5" customHeight="1" thickBot="1" x14ac:dyDescent="0.25">
      <c r="A7" s="23"/>
      <c r="B7" s="25" t="s">
        <v>55</v>
      </c>
      <c r="C7" s="23"/>
      <c r="D7" s="23"/>
      <c r="E7" s="25"/>
      <c r="F7" s="23"/>
      <c r="G7" s="103"/>
      <c r="H7" s="23"/>
      <c r="I7" s="23"/>
      <c r="J7" s="23"/>
      <c r="K7" s="31"/>
      <c r="L7" s="31"/>
      <c r="M7" s="23"/>
      <c r="N7" s="2"/>
    </row>
    <row r="8" spans="1:14" s="57" customFormat="1" ht="35.1" customHeight="1" x14ac:dyDescent="0.2">
      <c r="A8" s="53">
        <v>1</v>
      </c>
      <c r="B8" s="54" t="s">
        <v>9</v>
      </c>
      <c r="C8" s="55" t="s">
        <v>11</v>
      </c>
      <c r="D8" s="55"/>
      <c r="E8" s="54"/>
      <c r="F8" s="150" t="s">
        <v>8</v>
      </c>
      <c r="G8" s="147">
        <v>95</v>
      </c>
      <c r="H8" s="144"/>
      <c r="I8" s="159"/>
      <c r="J8" s="153">
        <f>H8*1.08</f>
        <v>0</v>
      </c>
      <c r="K8" s="162">
        <f>G8*H8</f>
        <v>0</v>
      </c>
      <c r="L8" s="156">
        <f>G8*J8</f>
        <v>0</v>
      </c>
      <c r="M8" s="65"/>
      <c r="N8" s="56"/>
    </row>
    <row r="9" spans="1:14" s="57" customFormat="1" ht="35.1" customHeight="1" x14ac:dyDescent="0.2">
      <c r="A9" s="58">
        <v>2</v>
      </c>
      <c r="B9" s="54" t="s">
        <v>9</v>
      </c>
      <c r="C9" s="55" t="s">
        <v>23</v>
      </c>
      <c r="D9" s="55"/>
      <c r="E9" s="54"/>
      <c r="F9" s="151"/>
      <c r="G9" s="148"/>
      <c r="H9" s="145"/>
      <c r="I9" s="160"/>
      <c r="J9" s="154"/>
      <c r="K9" s="163"/>
      <c r="L9" s="157"/>
      <c r="M9" s="59"/>
      <c r="N9" s="56"/>
    </row>
    <row r="10" spans="1:14" s="57" customFormat="1" ht="35.1" customHeight="1" thickBot="1" x14ac:dyDescent="0.25">
      <c r="A10" s="53">
        <v>3</v>
      </c>
      <c r="B10" s="60" t="s">
        <v>9</v>
      </c>
      <c r="C10" s="55" t="s">
        <v>24</v>
      </c>
      <c r="D10" s="55"/>
      <c r="E10" s="54"/>
      <c r="F10" s="152"/>
      <c r="G10" s="149"/>
      <c r="H10" s="146"/>
      <c r="I10" s="161"/>
      <c r="J10" s="155"/>
      <c r="K10" s="164"/>
      <c r="L10" s="158"/>
      <c r="M10" s="65"/>
      <c r="N10" s="56"/>
    </row>
    <row r="11" spans="1:14" s="47" customFormat="1" x14ac:dyDescent="0.2">
      <c r="A11" s="142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46"/>
    </row>
    <row r="12" spans="1:14" ht="19.5" customHeight="1" thickBot="1" x14ac:dyDescent="0.25">
      <c r="B12" s="138" t="s">
        <v>43</v>
      </c>
      <c r="C12" s="138"/>
      <c r="D12" s="138"/>
      <c r="E12" s="25"/>
      <c r="J12" s="35"/>
      <c r="N12" s="2"/>
    </row>
    <row r="13" spans="1:14" s="57" customFormat="1" ht="35.1" customHeight="1" thickBot="1" x14ac:dyDescent="0.25">
      <c r="A13" s="53">
        <v>1</v>
      </c>
      <c r="B13" s="54" t="s">
        <v>10</v>
      </c>
      <c r="C13" s="61" t="s">
        <v>15</v>
      </c>
      <c r="D13" s="61"/>
      <c r="E13" s="54"/>
      <c r="F13" s="53" t="s">
        <v>5</v>
      </c>
      <c r="G13" s="104">
        <v>8000</v>
      </c>
      <c r="H13" s="78"/>
      <c r="I13" s="62"/>
      <c r="J13" s="63">
        <f>H13*1.08</f>
        <v>0</v>
      </c>
      <c r="K13" s="64">
        <f>G13*H13</f>
        <v>0</v>
      </c>
      <c r="L13" s="64">
        <f>G13*J13</f>
        <v>0</v>
      </c>
      <c r="M13" s="65"/>
      <c r="N13" s="56"/>
    </row>
    <row r="14" spans="1:14" s="47" customFormat="1" x14ac:dyDescent="0.2">
      <c r="A14" s="142"/>
      <c r="B14" s="143"/>
      <c r="C14" s="143"/>
      <c r="D14" s="143"/>
      <c r="E14" s="143"/>
      <c r="F14" s="143"/>
      <c r="G14" s="143"/>
      <c r="H14" s="143"/>
      <c r="I14" s="143"/>
      <c r="J14" s="143"/>
      <c r="K14" s="143"/>
      <c r="L14" s="143"/>
      <c r="M14" s="143"/>
      <c r="N14" s="46"/>
    </row>
    <row r="15" spans="1:14" ht="16.5" customHeight="1" thickBot="1" x14ac:dyDescent="0.25">
      <c r="A15" s="11"/>
      <c r="B15" s="111" t="s">
        <v>44</v>
      </c>
      <c r="C15" s="11"/>
      <c r="D15" s="11"/>
      <c r="E15" s="42"/>
      <c r="F15" s="11"/>
      <c r="G15" s="105"/>
      <c r="H15" s="12"/>
      <c r="I15" s="13"/>
      <c r="J15" s="37"/>
      <c r="K15" s="12"/>
      <c r="L15" s="12"/>
      <c r="M15" s="13"/>
      <c r="N15" s="2"/>
    </row>
    <row r="16" spans="1:14" s="57" customFormat="1" ht="30" customHeight="1" thickBot="1" x14ac:dyDescent="0.25">
      <c r="A16" s="67">
        <v>1</v>
      </c>
      <c r="B16" s="66" t="s">
        <v>21</v>
      </c>
      <c r="C16" s="68" t="s">
        <v>19</v>
      </c>
      <c r="D16" s="82"/>
      <c r="E16" s="66"/>
      <c r="F16" s="69" t="s">
        <v>5</v>
      </c>
      <c r="G16" s="106">
        <v>1800</v>
      </c>
      <c r="H16" s="78"/>
      <c r="I16" s="62"/>
      <c r="J16" s="63">
        <f>H16*1.08</f>
        <v>0</v>
      </c>
      <c r="K16" s="64">
        <f>G16*H16</f>
        <v>0</v>
      </c>
      <c r="L16" s="64">
        <f>G16*J16</f>
        <v>0</v>
      </c>
      <c r="M16" s="70"/>
      <c r="N16" s="56"/>
    </row>
    <row r="17" spans="1:14" s="47" customFormat="1" x14ac:dyDescent="0.2">
      <c r="A17" s="142"/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46"/>
    </row>
    <row r="18" spans="1:14" ht="20.25" customHeight="1" thickBot="1" x14ac:dyDescent="0.25">
      <c r="A18" s="14"/>
      <c r="B18" s="111" t="s">
        <v>45</v>
      </c>
      <c r="C18" s="15"/>
      <c r="D18" s="15"/>
      <c r="E18" s="42"/>
      <c r="F18" s="16"/>
      <c r="G18" s="107"/>
      <c r="H18" s="17"/>
      <c r="I18" s="18"/>
      <c r="J18" s="38"/>
      <c r="K18" s="19"/>
      <c r="L18" s="19"/>
      <c r="M18" s="20"/>
      <c r="N18" s="2"/>
    </row>
    <row r="19" spans="1:14" s="57" customFormat="1" ht="30" customHeight="1" thickBot="1" x14ac:dyDescent="0.25">
      <c r="A19" s="67">
        <v>1</v>
      </c>
      <c r="B19" s="66" t="s">
        <v>21</v>
      </c>
      <c r="C19" s="68" t="s">
        <v>20</v>
      </c>
      <c r="D19" s="68"/>
      <c r="E19" s="66"/>
      <c r="F19" s="69" t="s">
        <v>5</v>
      </c>
      <c r="G19" s="106">
        <v>6000</v>
      </c>
      <c r="H19" s="78"/>
      <c r="I19" s="62"/>
      <c r="J19" s="63">
        <f>H19*1.08</f>
        <v>0</v>
      </c>
      <c r="K19" s="64">
        <f>G19*H19</f>
        <v>0</v>
      </c>
      <c r="L19" s="64">
        <f>G19*J19</f>
        <v>0</v>
      </c>
      <c r="M19" s="70"/>
      <c r="N19" s="56"/>
    </row>
    <row r="20" spans="1:14" s="47" customFormat="1" x14ac:dyDescent="0.2">
      <c r="A20" s="142"/>
      <c r="B20" s="143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46"/>
    </row>
    <row r="21" spans="1:14" ht="17.25" thickBot="1" x14ac:dyDescent="0.25">
      <c r="A21" s="14"/>
      <c r="B21" s="42" t="s">
        <v>46</v>
      </c>
      <c r="C21" s="15"/>
      <c r="D21" s="15"/>
      <c r="E21" s="42"/>
      <c r="F21" s="16"/>
      <c r="G21" s="107"/>
      <c r="H21" s="17"/>
      <c r="I21" s="18"/>
      <c r="J21" s="38"/>
      <c r="K21" s="19"/>
      <c r="L21" s="19"/>
      <c r="M21" s="20"/>
      <c r="N21" s="2"/>
    </row>
    <row r="22" spans="1:14" s="57" customFormat="1" ht="30" customHeight="1" thickBot="1" x14ac:dyDescent="0.25">
      <c r="A22" s="67">
        <v>1</v>
      </c>
      <c r="B22" s="66" t="s">
        <v>21</v>
      </c>
      <c r="C22" s="68" t="s">
        <v>22</v>
      </c>
      <c r="D22" s="68"/>
      <c r="E22" s="66"/>
      <c r="F22" s="69" t="s">
        <v>5</v>
      </c>
      <c r="G22" s="106">
        <v>6500</v>
      </c>
      <c r="H22" s="78"/>
      <c r="I22" s="62"/>
      <c r="J22" s="63">
        <f>H22*1.08</f>
        <v>0</v>
      </c>
      <c r="K22" s="64">
        <f>G22*H22</f>
        <v>0</v>
      </c>
      <c r="L22" s="64">
        <f>G22*J22</f>
        <v>0</v>
      </c>
      <c r="M22" s="68" t="s">
        <v>35</v>
      </c>
      <c r="N22" s="56"/>
    </row>
    <row r="23" spans="1:14" s="47" customFormat="1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46"/>
    </row>
    <row r="24" spans="1:14" ht="17.25" thickBot="1" x14ac:dyDescent="0.25">
      <c r="A24" s="14"/>
      <c r="B24" s="111" t="s">
        <v>47</v>
      </c>
      <c r="C24" s="15"/>
      <c r="D24" s="15"/>
      <c r="E24" s="42"/>
      <c r="F24" s="16"/>
      <c r="G24" s="107"/>
      <c r="H24" s="17"/>
      <c r="I24" s="18"/>
      <c r="J24" s="38"/>
      <c r="K24" s="19"/>
      <c r="L24" s="19"/>
      <c r="M24" s="20"/>
      <c r="N24" s="2"/>
    </row>
    <row r="25" spans="1:14" s="57" customFormat="1" ht="30" customHeight="1" thickBot="1" x14ac:dyDescent="0.25">
      <c r="A25" s="67">
        <v>1</v>
      </c>
      <c r="B25" s="66" t="s">
        <v>21</v>
      </c>
      <c r="C25" s="68" t="s">
        <v>25</v>
      </c>
      <c r="D25" s="68"/>
      <c r="E25" s="66"/>
      <c r="F25" s="69" t="s">
        <v>5</v>
      </c>
      <c r="G25" s="106">
        <v>3600</v>
      </c>
      <c r="H25" s="78"/>
      <c r="I25" s="62"/>
      <c r="J25" s="63">
        <f>H25*1.08</f>
        <v>0</v>
      </c>
      <c r="K25" s="64">
        <f>G25*H25</f>
        <v>0</v>
      </c>
      <c r="L25" s="64">
        <f>G25*J25</f>
        <v>0</v>
      </c>
      <c r="M25" s="70"/>
      <c r="N25" s="56"/>
    </row>
    <row r="26" spans="1:14" s="47" customFormat="1" x14ac:dyDescent="0.2">
      <c r="A26" s="142"/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46"/>
    </row>
    <row r="27" spans="1:14" ht="17.25" thickBot="1" x14ac:dyDescent="0.25">
      <c r="A27" s="14"/>
      <c r="B27" s="111" t="s">
        <v>48</v>
      </c>
      <c r="C27" s="15"/>
      <c r="D27" s="15"/>
      <c r="E27" s="42"/>
      <c r="F27" s="16"/>
      <c r="G27" s="107"/>
      <c r="H27" s="17"/>
      <c r="I27" s="18"/>
      <c r="J27" s="38"/>
      <c r="K27" s="19"/>
      <c r="L27" s="19"/>
      <c r="M27" s="20"/>
      <c r="N27" s="2"/>
    </row>
    <row r="28" spans="1:14" s="57" customFormat="1" ht="30" customHeight="1" thickBot="1" x14ac:dyDescent="0.25">
      <c r="A28" s="67">
        <v>1</v>
      </c>
      <c r="B28" s="66" t="s">
        <v>21</v>
      </c>
      <c r="C28" s="68" t="s">
        <v>26</v>
      </c>
      <c r="D28" s="68"/>
      <c r="E28" s="66"/>
      <c r="F28" s="69" t="s">
        <v>5</v>
      </c>
      <c r="G28" s="106">
        <v>1400</v>
      </c>
      <c r="H28" s="78"/>
      <c r="I28" s="62"/>
      <c r="J28" s="63">
        <f>H28*1.08</f>
        <v>0</v>
      </c>
      <c r="K28" s="64">
        <f>G28*H28</f>
        <v>0</v>
      </c>
      <c r="L28" s="64">
        <f>G28*J28</f>
        <v>0</v>
      </c>
      <c r="M28" s="70"/>
      <c r="N28" s="56"/>
    </row>
    <row r="29" spans="1:14" s="47" customFormat="1" ht="9.75" customHeight="1" x14ac:dyDescent="0.2">
      <c r="A29" s="74"/>
      <c r="B29" s="75"/>
      <c r="C29" s="75"/>
      <c r="D29" s="75"/>
      <c r="E29" s="75"/>
      <c r="F29" s="75"/>
      <c r="G29" s="108"/>
      <c r="H29" s="75"/>
      <c r="I29" s="75"/>
      <c r="J29" s="75"/>
      <c r="K29" s="75"/>
      <c r="L29" s="75"/>
      <c r="M29" s="75"/>
      <c r="N29" s="46"/>
    </row>
    <row r="30" spans="1:14" ht="21.75" customHeight="1" thickBot="1" x14ac:dyDescent="0.25">
      <c r="A30" s="22"/>
      <c r="B30" s="140" t="s">
        <v>49</v>
      </c>
      <c r="C30" s="140"/>
      <c r="D30" s="140"/>
      <c r="E30" s="41"/>
      <c r="F30" s="10"/>
      <c r="G30" s="109"/>
      <c r="H30" s="9"/>
      <c r="I30" s="10"/>
      <c r="J30" s="36"/>
      <c r="K30" s="9"/>
      <c r="L30" s="9"/>
      <c r="M30" s="10"/>
      <c r="N30" s="2"/>
    </row>
    <row r="31" spans="1:14" s="57" customFormat="1" ht="30" customHeight="1" x14ac:dyDescent="0.2">
      <c r="A31" s="67">
        <v>1</v>
      </c>
      <c r="B31" s="66" t="s">
        <v>30</v>
      </c>
      <c r="C31" s="71"/>
      <c r="D31" s="71"/>
      <c r="E31" s="66"/>
      <c r="F31" s="69" t="s">
        <v>8</v>
      </c>
      <c r="G31" s="106">
        <v>19000</v>
      </c>
      <c r="H31" s="78"/>
      <c r="I31" s="62"/>
      <c r="J31" s="63">
        <f>H31*1.08</f>
        <v>0</v>
      </c>
      <c r="K31" s="79">
        <f>G31*H31</f>
        <v>0</v>
      </c>
      <c r="L31" s="79">
        <f>G31*J31</f>
        <v>0</v>
      </c>
      <c r="M31" s="80"/>
      <c r="N31" s="56"/>
    </row>
    <row r="32" spans="1:14" s="57" customFormat="1" ht="30" customHeight="1" x14ac:dyDescent="0.2">
      <c r="A32" s="67"/>
      <c r="B32" s="66" t="s">
        <v>34</v>
      </c>
      <c r="C32" s="71"/>
      <c r="D32" s="71"/>
      <c r="E32" s="66"/>
      <c r="F32" s="69"/>
      <c r="G32" s="106"/>
      <c r="H32" s="78"/>
      <c r="I32" s="62"/>
      <c r="J32" s="63"/>
      <c r="K32" s="81"/>
      <c r="L32" s="81"/>
      <c r="M32" s="61"/>
      <c r="N32" s="56"/>
    </row>
    <row r="33" spans="1:14" s="57" customFormat="1" ht="61.5" customHeight="1" x14ac:dyDescent="0.2">
      <c r="A33" s="67"/>
      <c r="B33" s="66" t="s">
        <v>31</v>
      </c>
      <c r="C33" s="71"/>
      <c r="D33" s="71"/>
      <c r="E33" s="66"/>
      <c r="F33" s="69"/>
      <c r="G33" s="106"/>
      <c r="H33" s="78"/>
      <c r="I33" s="62"/>
      <c r="J33" s="63"/>
      <c r="K33" s="81"/>
      <c r="L33" s="81"/>
      <c r="M33" s="61"/>
      <c r="N33" s="56"/>
    </row>
    <row r="34" spans="1:14" s="47" customFormat="1" x14ac:dyDescent="0.2">
      <c r="A34" s="142"/>
      <c r="B34" s="143"/>
      <c r="C34" s="143"/>
      <c r="D34" s="143"/>
      <c r="E34" s="143"/>
      <c r="F34" s="143"/>
      <c r="G34" s="143"/>
      <c r="H34" s="143"/>
      <c r="I34" s="143"/>
      <c r="J34" s="143"/>
      <c r="K34" s="143"/>
      <c r="L34" s="143"/>
      <c r="M34" s="143"/>
      <c r="N34" s="46"/>
    </row>
    <row r="35" spans="1:14" ht="16.5" x14ac:dyDescent="0.2">
      <c r="A35" s="26"/>
      <c r="B35" s="113" t="s">
        <v>50</v>
      </c>
      <c r="C35" s="26"/>
      <c r="D35" s="26"/>
      <c r="E35" s="43"/>
      <c r="F35" s="27"/>
      <c r="G35" s="83"/>
      <c r="H35" s="28"/>
      <c r="I35" s="27"/>
      <c r="J35" s="39"/>
      <c r="K35" s="33"/>
      <c r="L35" s="33"/>
      <c r="M35" s="27"/>
      <c r="N35" s="3"/>
    </row>
    <row r="36" spans="1:14" s="57" customFormat="1" ht="30" customHeight="1" x14ac:dyDescent="0.2">
      <c r="A36" s="67">
        <v>1</v>
      </c>
      <c r="B36" s="66" t="s">
        <v>32</v>
      </c>
      <c r="C36" s="68" t="s">
        <v>4</v>
      </c>
      <c r="D36" s="68"/>
      <c r="E36" s="66"/>
      <c r="F36" s="69" t="s">
        <v>5</v>
      </c>
      <c r="G36" s="106">
        <v>6500</v>
      </c>
      <c r="H36" s="78"/>
      <c r="I36" s="62"/>
      <c r="J36" s="63">
        <f>H36*1.08</f>
        <v>0</v>
      </c>
      <c r="K36" s="72">
        <f>G36*H36</f>
        <v>0</v>
      </c>
      <c r="L36" s="72">
        <f>G36*J36</f>
        <v>0</v>
      </c>
      <c r="M36" s="61"/>
      <c r="N36" s="73"/>
    </row>
    <row r="37" spans="1:14" s="57" customFormat="1" ht="30" customHeight="1" x14ac:dyDescent="0.2">
      <c r="A37" s="67">
        <v>2</v>
      </c>
      <c r="B37" s="66" t="s">
        <v>32</v>
      </c>
      <c r="C37" s="68" t="s">
        <v>6</v>
      </c>
      <c r="D37" s="68"/>
      <c r="E37" s="66"/>
      <c r="F37" s="69" t="s">
        <v>5</v>
      </c>
      <c r="G37" s="106">
        <v>3000</v>
      </c>
      <c r="H37" s="78"/>
      <c r="I37" s="62"/>
      <c r="J37" s="63">
        <f>H37*1.08</f>
        <v>0</v>
      </c>
      <c r="K37" s="72">
        <f>G37*H37</f>
        <v>0</v>
      </c>
      <c r="L37" s="72">
        <f>G37*J37</f>
        <v>0</v>
      </c>
      <c r="M37" s="61"/>
      <c r="N37" s="73"/>
    </row>
    <row r="38" spans="1:14" s="57" customFormat="1" ht="30" customHeight="1" x14ac:dyDescent="0.2">
      <c r="A38" s="67">
        <v>3</v>
      </c>
      <c r="B38" s="66" t="s">
        <v>33</v>
      </c>
      <c r="C38" s="68" t="s">
        <v>4</v>
      </c>
      <c r="D38" s="68"/>
      <c r="E38" s="66"/>
      <c r="F38" s="69" t="s">
        <v>5</v>
      </c>
      <c r="G38" s="106">
        <v>6500</v>
      </c>
      <c r="H38" s="78"/>
      <c r="I38" s="62"/>
      <c r="J38" s="63">
        <f>H38*1.08</f>
        <v>0</v>
      </c>
      <c r="K38" s="72">
        <f>G38*H38</f>
        <v>0</v>
      </c>
      <c r="L38" s="72">
        <f>G38*J38</f>
        <v>0</v>
      </c>
      <c r="M38" s="61"/>
      <c r="N38" s="73"/>
    </row>
    <row r="39" spans="1:14" s="57" customFormat="1" ht="30" customHeight="1" thickBot="1" x14ac:dyDescent="0.25">
      <c r="A39" s="67">
        <v>4</v>
      </c>
      <c r="B39" s="66" t="s">
        <v>33</v>
      </c>
      <c r="C39" s="68" t="s">
        <v>6</v>
      </c>
      <c r="D39" s="68"/>
      <c r="E39" s="66"/>
      <c r="F39" s="69" t="s">
        <v>5</v>
      </c>
      <c r="G39" s="106">
        <v>3000</v>
      </c>
      <c r="H39" s="78"/>
      <c r="I39" s="62"/>
      <c r="J39" s="63">
        <f>H39*1.08</f>
        <v>0</v>
      </c>
      <c r="K39" s="72">
        <f>G39*H39</f>
        <v>0</v>
      </c>
      <c r="L39" s="72">
        <f>G39*J39</f>
        <v>0</v>
      </c>
      <c r="M39" s="61"/>
      <c r="N39" s="73"/>
    </row>
    <row r="40" spans="1:14" ht="21.95" customHeight="1" thickBot="1" x14ac:dyDescent="0.25">
      <c r="A40" s="4"/>
      <c r="B40" s="30" t="s">
        <v>7</v>
      </c>
      <c r="C40" s="5"/>
      <c r="D40" s="5"/>
      <c r="E40" s="52"/>
      <c r="F40" s="5"/>
      <c r="G40" s="102"/>
      <c r="H40" s="6"/>
      <c r="I40" s="7"/>
      <c r="J40" s="40"/>
      <c r="K40" s="29">
        <f>SUM(K36:K39)</f>
        <v>0</v>
      </c>
      <c r="L40" s="29">
        <f>SUM(L36:L39)</f>
        <v>0</v>
      </c>
      <c r="M40" s="8"/>
      <c r="N40" s="2"/>
    </row>
    <row r="41" spans="1:14" s="47" customFormat="1" x14ac:dyDescent="0.2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46"/>
    </row>
    <row r="42" spans="1:14" ht="16.5" x14ac:dyDescent="0.2">
      <c r="A42" s="26"/>
      <c r="B42" s="113" t="s">
        <v>51</v>
      </c>
      <c r="C42" s="26"/>
      <c r="D42" s="26"/>
      <c r="E42" s="43"/>
      <c r="F42" s="27"/>
      <c r="G42" s="83"/>
      <c r="H42" s="28"/>
      <c r="I42" s="27"/>
      <c r="J42" s="39"/>
      <c r="K42" s="33"/>
      <c r="L42" s="33"/>
      <c r="M42" s="27"/>
      <c r="N42" s="3"/>
    </row>
    <row r="43" spans="1:14" s="57" customFormat="1" ht="30" customHeight="1" x14ac:dyDescent="0.2">
      <c r="A43" s="67">
        <v>1</v>
      </c>
      <c r="B43" s="66" t="s">
        <v>29</v>
      </c>
      <c r="C43" s="68" t="s">
        <v>27</v>
      </c>
      <c r="D43" s="68"/>
      <c r="E43" s="66"/>
      <c r="F43" s="69" t="s">
        <v>5</v>
      </c>
      <c r="G43" s="106">
        <v>15</v>
      </c>
      <c r="H43" s="78"/>
      <c r="I43" s="62"/>
      <c r="J43" s="63">
        <f>H43*1.08</f>
        <v>0</v>
      </c>
      <c r="K43" s="72">
        <f>G43*H43</f>
        <v>0</v>
      </c>
      <c r="L43" s="72">
        <f>G43*J43</f>
        <v>0</v>
      </c>
      <c r="M43" s="61"/>
      <c r="N43" s="73"/>
    </row>
    <row r="44" spans="1:14" s="57" customFormat="1" ht="30" customHeight="1" thickBot="1" x14ac:dyDescent="0.25">
      <c r="A44" s="67">
        <v>2</v>
      </c>
      <c r="B44" s="66" t="s">
        <v>29</v>
      </c>
      <c r="C44" s="68" t="s">
        <v>28</v>
      </c>
      <c r="D44" s="68"/>
      <c r="E44" s="66"/>
      <c r="F44" s="69" t="s">
        <v>5</v>
      </c>
      <c r="G44" s="106">
        <v>15</v>
      </c>
      <c r="H44" s="78"/>
      <c r="I44" s="62"/>
      <c r="J44" s="63">
        <f>H44*1.08</f>
        <v>0</v>
      </c>
      <c r="K44" s="72">
        <f>G44*H44</f>
        <v>0</v>
      </c>
      <c r="L44" s="72">
        <f>G44*J44</f>
        <v>0</v>
      </c>
      <c r="M44" s="61"/>
      <c r="N44" s="73"/>
    </row>
    <row r="45" spans="1:14" ht="27" customHeight="1" thickBot="1" x14ac:dyDescent="0.25">
      <c r="A45" s="4"/>
      <c r="B45" s="30" t="s">
        <v>7</v>
      </c>
      <c r="C45" s="5"/>
      <c r="D45" s="5"/>
      <c r="E45" s="52"/>
      <c r="F45" s="5"/>
      <c r="G45" s="102"/>
      <c r="H45" s="6"/>
      <c r="I45" s="7"/>
      <c r="J45" s="40"/>
      <c r="K45" s="29">
        <f>SUM(K43:K44)</f>
        <v>0</v>
      </c>
      <c r="L45" s="29">
        <f>SUM(L43:L44)</f>
        <v>0</v>
      </c>
      <c r="M45" s="8"/>
      <c r="N45" s="2"/>
    </row>
    <row r="46" spans="1:14" x14ac:dyDescent="0.2">
      <c r="A46" s="142"/>
      <c r="B46" s="143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</row>
    <row r="47" spans="1:14" ht="17.25" thickBot="1" x14ac:dyDescent="0.25">
      <c r="A47" s="26"/>
      <c r="B47" s="43" t="s">
        <v>52</v>
      </c>
      <c r="C47" s="26"/>
      <c r="D47" s="26"/>
      <c r="E47" s="43"/>
      <c r="F47" s="27"/>
      <c r="G47" s="83"/>
      <c r="H47" s="28"/>
      <c r="I47" s="27"/>
      <c r="J47" s="39"/>
      <c r="K47" s="33"/>
      <c r="L47" s="33"/>
      <c r="M47" s="27"/>
      <c r="N47" s="3"/>
    </row>
    <row r="48" spans="1:14" s="57" customFormat="1" ht="44.25" customHeight="1" thickBot="1" x14ac:dyDescent="0.25">
      <c r="A48" s="67">
        <v>1</v>
      </c>
      <c r="B48" s="66" t="s">
        <v>36</v>
      </c>
      <c r="C48" s="68"/>
      <c r="D48" s="68"/>
      <c r="E48" s="66"/>
      <c r="F48" s="69" t="s">
        <v>5</v>
      </c>
      <c r="G48" s="106">
        <v>170</v>
      </c>
      <c r="H48" s="78"/>
      <c r="I48" s="62"/>
      <c r="J48" s="63">
        <f>H48*1.08</f>
        <v>0</v>
      </c>
      <c r="K48" s="110">
        <f>G48*H48</f>
        <v>0</v>
      </c>
      <c r="L48" s="64">
        <f>G48*J48</f>
        <v>0</v>
      </c>
      <c r="M48" s="70"/>
      <c r="N48" s="73"/>
    </row>
    <row r="49" spans="1:73" s="57" customFormat="1" ht="13.5" customHeight="1" x14ac:dyDescent="0.2">
      <c r="A49" s="125"/>
      <c r="B49" s="126"/>
      <c r="C49" s="127"/>
      <c r="D49" s="127"/>
      <c r="E49" s="128"/>
      <c r="F49" s="129"/>
      <c r="G49" s="107"/>
      <c r="H49" s="130"/>
      <c r="I49" s="131"/>
      <c r="J49" s="132"/>
      <c r="K49" s="133"/>
      <c r="L49" s="134"/>
      <c r="M49" s="135"/>
      <c r="N49" s="73"/>
    </row>
    <row r="50" spans="1:73" ht="25.5" customHeight="1" x14ac:dyDescent="0.2">
      <c r="A50" s="26"/>
      <c r="B50" s="141" t="s">
        <v>57</v>
      </c>
      <c r="C50" s="141"/>
      <c r="D50" s="141"/>
      <c r="E50" s="43"/>
      <c r="F50" s="27"/>
      <c r="G50" s="83"/>
      <c r="H50" s="28"/>
      <c r="I50" s="27"/>
      <c r="J50" s="39"/>
      <c r="K50" s="33"/>
      <c r="L50" s="33"/>
      <c r="M50" s="27"/>
      <c r="N50" s="3"/>
    </row>
    <row r="51" spans="1:73" s="85" customFormat="1" ht="85.5" customHeight="1" x14ac:dyDescent="0.2">
      <c r="A51" s="86">
        <v>1</v>
      </c>
      <c r="B51" s="87" t="s">
        <v>37</v>
      </c>
      <c r="C51" s="88"/>
      <c r="D51" s="88"/>
      <c r="E51" s="88" t="s">
        <v>38</v>
      </c>
      <c r="F51" s="89" t="s">
        <v>39</v>
      </c>
      <c r="G51" s="90">
        <v>20</v>
      </c>
      <c r="H51" s="91"/>
      <c r="I51" s="92"/>
      <c r="J51" s="91">
        <f>H51*1.08</f>
        <v>0</v>
      </c>
      <c r="K51" s="91">
        <f>G51*H51</f>
        <v>0</v>
      </c>
      <c r="L51" s="91">
        <f>G51*J51</f>
        <v>0</v>
      </c>
      <c r="M51" s="89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  <c r="AE51" s="84"/>
      <c r="AF51" s="84"/>
      <c r="AG51" s="84"/>
      <c r="AH51" s="84"/>
      <c r="AI51" s="84"/>
      <c r="AJ51" s="84"/>
      <c r="AK51" s="84"/>
      <c r="AL51" s="84"/>
      <c r="AM51" s="84"/>
      <c r="AN51" s="84"/>
      <c r="AO51" s="84"/>
      <c r="AP51" s="84"/>
      <c r="AQ51" s="84"/>
      <c r="AR51" s="84"/>
      <c r="AS51" s="84"/>
      <c r="AT51" s="84"/>
      <c r="AU51" s="84"/>
      <c r="AV51" s="84"/>
      <c r="AW51" s="84"/>
      <c r="AX51" s="84"/>
      <c r="AY51" s="84"/>
      <c r="AZ51" s="84"/>
      <c r="BA51" s="84"/>
      <c r="BB51" s="84"/>
      <c r="BC51" s="84"/>
      <c r="BD51" s="84"/>
      <c r="BE51" s="84"/>
      <c r="BF51" s="84"/>
      <c r="BG51" s="84"/>
      <c r="BH51" s="84"/>
      <c r="BI51" s="84"/>
      <c r="BJ51" s="84"/>
      <c r="BK51" s="84"/>
      <c r="BL51" s="84"/>
      <c r="BM51" s="84"/>
      <c r="BN51" s="84"/>
      <c r="BO51" s="84"/>
      <c r="BP51" s="84"/>
      <c r="BQ51" s="84"/>
      <c r="BR51" s="84"/>
      <c r="BS51" s="84"/>
      <c r="BT51" s="84"/>
      <c r="BU51" s="84"/>
    </row>
    <row r="52" spans="1:73" s="101" customFormat="1" ht="68.25" customHeight="1" thickBot="1" x14ac:dyDescent="0.25">
      <c r="A52" s="93">
        <v>2</v>
      </c>
      <c r="B52" s="87" t="s">
        <v>40</v>
      </c>
      <c r="C52" s="94"/>
      <c r="D52" s="95"/>
      <c r="E52" s="95" t="s">
        <v>41</v>
      </c>
      <c r="F52" s="95" t="s">
        <v>39</v>
      </c>
      <c r="G52" s="96">
        <v>10</v>
      </c>
      <c r="H52" s="97"/>
      <c r="I52" s="98"/>
      <c r="J52" s="91">
        <f>H52*1.08</f>
        <v>0</v>
      </c>
      <c r="K52" s="91">
        <f>G52*H52</f>
        <v>0</v>
      </c>
      <c r="L52" s="91">
        <f>G52*J52</f>
        <v>0</v>
      </c>
      <c r="M52" s="99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  <c r="AN52" s="100"/>
      <c r="AO52" s="100"/>
      <c r="AP52" s="100"/>
      <c r="AQ52" s="100"/>
      <c r="AR52" s="100"/>
      <c r="AS52" s="100"/>
      <c r="AT52" s="100"/>
      <c r="AU52" s="100"/>
      <c r="AV52" s="100"/>
      <c r="AW52" s="100"/>
      <c r="AX52" s="100"/>
      <c r="AY52" s="100"/>
      <c r="AZ52" s="100"/>
      <c r="BA52" s="100"/>
      <c r="BB52" s="100"/>
      <c r="BC52" s="100"/>
      <c r="BD52" s="100"/>
      <c r="BE52" s="100"/>
      <c r="BF52" s="100"/>
      <c r="BG52" s="100"/>
      <c r="BH52" s="100"/>
      <c r="BI52" s="100"/>
      <c r="BJ52" s="100"/>
      <c r="BK52" s="100"/>
      <c r="BL52" s="100"/>
      <c r="BM52" s="100"/>
      <c r="BN52" s="100"/>
      <c r="BO52" s="100"/>
      <c r="BP52" s="100"/>
      <c r="BQ52" s="100"/>
      <c r="BR52" s="100"/>
      <c r="BS52" s="100"/>
      <c r="BT52" s="100"/>
      <c r="BU52" s="100"/>
    </row>
    <row r="53" spans="1:73" ht="21.95" customHeight="1" thickBot="1" x14ac:dyDescent="0.25">
      <c r="A53" s="4"/>
      <c r="B53" s="30" t="s">
        <v>7</v>
      </c>
      <c r="C53" s="5"/>
      <c r="D53" s="5"/>
      <c r="E53" s="52"/>
      <c r="F53" s="5"/>
      <c r="G53" s="102"/>
      <c r="H53" s="6"/>
      <c r="I53" s="7"/>
      <c r="J53" s="40"/>
      <c r="K53" s="29">
        <f>SUM(K51+K52)</f>
        <v>0</v>
      </c>
      <c r="L53" s="29">
        <f>SUM(L51+L52)</f>
        <v>0</v>
      </c>
      <c r="M53" s="8"/>
      <c r="N53" s="2"/>
    </row>
    <row r="54" spans="1:73" s="24" customFormat="1" x14ac:dyDescent="0.2">
      <c r="A54" s="21"/>
      <c r="K54" s="76"/>
      <c r="L54" s="34"/>
    </row>
    <row r="55" spans="1:73" s="24" customFormat="1" x14ac:dyDescent="0.2">
      <c r="A55" s="21"/>
      <c r="K55" s="76"/>
      <c r="L55" s="34"/>
    </row>
    <row r="56" spans="1:73" x14ac:dyDescent="0.2">
      <c r="A56" s="3"/>
      <c r="K56" s="77"/>
    </row>
    <row r="57" spans="1:73" s="24" customFormat="1" ht="9.9499999999999993" customHeight="1" x14ac:dyDescent="0.2">
      <c r="A57" s="21"/>
      <c r="K57" s="34"/>
      <c r="L57" s="34"/>
    </row>
    <row r="58" spans="1:73" ht="15" customHeight="1" x14ac:dyDescent="0.25">
      <c r="K58" s="112" t="s">
        <v>56</v>
      </c>
    </row>
    <row r="59" spans="1:73" ht="20.100000000000001" customHeight="1" x14ac:dyDescent="0.2"/>
    <row r="60" spans="1:73" s="24" customFormat="1" ht="9.9499999999999993" customHeight="1" x14ac:dyDescent="0.2">
      <c r="K60" s="34"/>
      <c r="L60" s="34"/>
    </row>
    <row r="62" spans="1:73" ht="44.25" customHeight="1" x14ac:dyDescent="0.2"/>
    <row r="63" spans="1:73" s="24" customFormat="1" ht="9.9499999999999993" customHeight="1" x14ac:dyDescent="0.2">
      <c r="K63" s="34"/>
      <c r="L63" s="34"/>
    </row>
    <row r="68" spans="11:12" ht="18" customHeight="1" x14ac:dyDescent="0.2"/>
    <row r="69" spans="11:12" s="24" customFormat="1" x14ac:dyDescent="0.2">
      <c r="K69" s="34"/>
      <c r="L69" s="34"/>
    </row>
  </sheetData>
  <mergeCells count="21">
    <mergeCell ref="A20:M20"/>
    <mergeCell ref="L8:L10"/>
    <mergeCell ref="I8:I10"/>
    <mergeCell ref="K8:K10"/>
    <mergeCell ref="A17:M17"/>
    <mergeCell ref="L3:M3"/>
    <mergeCell ref="B12:D12"/>
    <mergeCell ref="A2:M2"/>
    <mergeCell ref="B30:D30"/>
    <mergeCell ref="B50:D50"/>
    <mergeCell ref="A11:M11"/>
    <mergeCell ref="H8:H10"/>
    <mergeCell ref="G8:G10"/>
    <mergeCell ref="F8:F10"/>
    <mergeCell ref="A41:M41"/>
    <mergeCell ref="A46:M46"/>
    <mergeCell ref="A34:M34"/>
    <mergeCell ref="A14:M14"/>
    <mergeCell ref="J8:J10"/>
    <mergeCell ref="A23:M23"/>
    <mergeCell ref="A26:M26"/>
  </mergeCells>
  <phoneticPr fontId="0" type="noConversion"/>
  <printOptions horizontalCentered="1"/>
  <pageMargins left="0.39370078740157483" right="0.39370078740157483" top="0.76145833333333335" bottom="0.59055118110236227" header="0.31496062992125984" footer="0.31496062992125984"/>
  <pageSetup paperSize="9" scale="83" orientation="landscape" r:id="rId1"/>
  <headerFooter alignWithMargins="0"/>
  <rowBreaks count="2" manualBreakCount="2">
    <brk id="29" max="13" man="1"/>
    <brk id="49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Formularz Cenowy </vt:lpstr>
      <vt:lpstr>'Formularz Cenowy '!Obszar_wydruku</vt:lpstr>
      <vt:lpstr>'Formularz Cenowy '!Print_Area</vt:lpstr>
    </vt:vector>
  </TitlesOfParts>
  <Company>ZP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10WSK</dc:creator>
  <cp:lastModifiedBy>user</cp:lastModifiedBy>
  <cp:lastPrinted>2022-10-17T10:47:52Z</cp:lastPrinted>
  <dcterms:created xsi:type="dcterms:W3CDTF">2007-11-07T09:01:24Z</dcterms:created>
  <dcterms:modified xsi:type="dcterms:W3CDTF">2022-10-17T10:48:00Z</dcterms:modified>
</cp:coreProperties>
</file>