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tlomiej.baziak\OneDrive - Politechnika Krakowska im. Tadeusza Kościuszki\Pulpit\22.130 - meb lab powt. 110\"/>
    </mc:Choice>
  </mc:AlternateContent>
  <xr:revisionPtr revIDLastSave="4" documentId="8_{155C1DC2-9AF6-4C53-B13D-46089041AD56}" xr6:coauthVersionLast="36" xr6:coauthVersionMax="36" xr10:uidLastSave="{51FEF0E5-A65F-4262-B2AD-06AB0E7F1EAB}"/>
  <bookViews>
    <workbookView xWindow="0" yWindow="0" windowWidth="28800" windowHeight="12225" xr2:uid="{00000000-000D-0000-FFFF-FFFF00000000}"/>
  </bookViews>
  <sheets>
    <sheet name="Meble WIiTCh C-5" sheetId="1" r:id="rId1"/>
  </sheets>
  <definedNames>
    <definedName name="_xlnm.Print_Area" localSheetId="0">'Meble WIiTCh C-5'!$A$1:$G$23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G20" i="1"/>
  <c r="G19" i="1"/>
  <c r="G18" i="1"/>
  <c r="G17" i="1"/>
  <c r="G15" i="1"/>
  <c r="G14" i="1"/>
  <c r="G12" i="1"/>
  <c r="G11" i="1"/>
  <c r="G10" i="1"/>
  <c r="G9" i="1"/>
  <c r="G8" i="1"/>
  <c r="G7" i="1"/>
  <c r="G6" i="1"/>
  <c r="G5" i="1"/>
  <c r="G23" i="1" l="1"/>
</calcChain>
</file>

<file path=xl/sharedStrings.xml><?xml version="1.0" encoding="utf-8"?>
<sst xmlns="http://schemas.openxmlformats.org/spreadsheetml/2006/main" count="63" uniqueCount="57">
  <si>
    <t>Lp</t>
  </si>
  <si>
    <t xml:space="preserve">Stanowisko </t>
  </si>
  <si>
    <t>Opis</t>
  </si>
  <si>
    <t>Ilość, szt</t>
  </si>
  <si>
    <t>stół wyspowy</t>
  </si>
  <si>
    <t>stół przyścienny L- kształtny</t>
  </si>
  <si>
    <t>stół przyścienny ze stanowiskiem do mycia</t>
  </si>
  <si>
    <t>3855x778x930</t>
  </si>
  <si>
    <t>4700x595x1030</t>
  </si>
  <si>
    <t>stół przyścienny biurowy</t>
  </si>
  <si>
    <t>3800x600x770</t>
  </si>
  <si>
    <t>stół przyścienny, blat laminowany, stelaż typ "C", 4 x szafka podblatowa podwieszana z szufladą 300x600x650  (1 x drzwi z zamkiem na klucz, w środku 1 x półka, 1 x szuflada).  Wykonanie wg opisu z Załącznika SPECYFIKACJA TECHNICZNA ELEMENTOW WYPOSAZENIA</t>
  </si>
  <si>
    <t>1200x600x770</t>
  </si>
  <si>
    <t>stół przyścienny biurowy ze ścianką</t>
  </si>
  <si>
    <t>4470x1390x1030</t>
  </si>
  <si>
    <t>szafa laboratoryjna wnękowa z nadstawką podwieszaną</t>
  </si>
  <si>
    <t>szafa ubraniowa</t>
  </si>
  <si>
    <t>980x700x2000</t>
  </si>
  <si>
    <t>szafa z płyty meblowej (2 x drzwi przesuwne, w środku 3 x półka, szafa częściowo dzielona w pionie, w powstałych przedziałach rurka aluminiowa na wieszaki, szczegółowe wymiary do uzgodnienia z użytkownikiem)</t>
  </si>
  <si>
    <t>1920/1440x1180x920</t>
  </si>
  <si>
    <t>szafa sanitarno - magazynowa</t>
  </si>
  <si>
    <t>biurko L-kształtne prawe</t>
  </si>
  <si>
    <t>biurko L-kształtne lewe</t>
  </si>
  <si>
    <t>szafka wisząca otwarta</t>
  </si>
  <si>
    <t>1500x550x3100</t>
  </si>
  <si>
    <t>1500x250x380</t>
  </si>
  <si>
    <t>szafka podwieszana z płyty meblowej otwarta, dzielona w pionie</t>
  </si>
  <si>
    <t>1340/740x1500x770</t>
  </si>
  <si>
    <t>szafa laboratoryjna</t>
  </si>
  <si>
    <t>900x700x2000</t>
  </si>
  <si>
    <t>szafa z płyty meblowej (2 x drzwi, w środku 3 x półka, otwory wentylacyjne osłonięte maskownicą na tylnej ścianie w połowie wysokości)</t>
  </si>
  <si>
    <t>stół przyścienny, blat żywica fenolowa, stelaż typ "A", 
1 x zlew pp 450x450, 
2 x zlew pp 125x125, 
1 x bateria c/z woda, 
2 x bateria woda zimna, 
1 x szafka podblatowa instalacyjna 800x570x800 (2 x drzwi, w środku półka, ogrzewacz elektryczny do wody), 
2 x szafka podblatowa z szufladami 800x570x800 (2 x drzwi, w środku 2 x zdejmowana półka, nawiercone otwory do pozycjonowania półek, 2x szuflada), 
1 szafka podblatowa z drzwiami przesuwnymi 1439x570x800 (1 x drzwi przesuwne, w środku 2 x zdejmowana półka, nawiercone otwory do pozycjonowania półek), 
4 x szafka wisząca naścienna 800x320x800 (2 x drzwi, w środku 2 x zdejmowana półka, nawiercone otwory do pozycjonowania półek), 
3 x szafka wisząca naścienna 800x320x400 (2 x drzwi, w środku 1 x zdejmowana półka, nawiercone otwory do pozycjonowania półek), 
1 x blenda 230x800x18. 
Wykonanie wg opisu z Załącznika SPECYFIKACJA TECHNICZNA ELEMENTOW WYPOSAZENIA</t>
  </si>
  <si>
    <t>stół przyścienny, blat żywica fenolowa, stelaż typ "A", 
1 x zlew pp 400x400, 
1 x bateria c/z woda, 
1 x szafka podblatowa instalacyjna z drzwiami przesuwnymi 1065x570x900 (1 x drzwi przesuwne, w środku 1 x półka, ogrzewacz elektryczny do wody), 
1 x szafa podblatowa na sejf 730x570x1000 (1 x drzwi, bez półek oraz bez tylnej ściany, mocowana bezpośrednio do stelaża), 
3 x szafka podblatowa z szufladami 800x570x900 (2 x drzwi,  środku 2 x zdejmowana półka, nawiercone otwory do pozycjonowania półek, 2x szuflada), 
1 x szafka podblatowa z szufladą 400x570x900 (1 x drzwi, w środku 2 x zdejmowana półka, nawiercone otwory do pozycjonowania półek, 1x szuflada), 
4 x szafka wisząca naścienna 800x320x800 (2 x drzwi, w środku 2 x zdejmowana półka, nawiercone otwory do pozycjonowania półek) 
4 x szafka wisząca naścienna 800x320x400 (2 x drzwi, w środku 1 x zdejmowana półka, nawiercone otwory do pozycjonowania półek) 
1 x szafka wisząca naścienna 400x320x400 (1 x drzwi, w środku 1 x zdejmowana półka, nawiercone otwory do pozycjonowania półek) 
1 x szafka wisząca naścienna 400x320x800 (1 x drzwi, w środku 2 x zdejmowana półka, nawiercone otwory do pozycjonowania półek) 
1 x szafka wisząca naścienna 110x600x1200 z drzwiami ukośnymi (1 x drzwi, w środku 3 x zdejmowana półka, nawiercone otwory do pozycjonowania półek, szczegółowe wymiary szafki do uzgodnienia z użytkownikiem). 
Wykonanie wg opisu z Załącznika SPECYFIKACJA TECHNICZNA ELEMENTOW WYPOSAZENIA</t>
  </si>
  <si>
    <t>stół przyścienny, blat laminowany, stelaż typ "C", 
1 x szafka podblatowa podwieszana z szufladą 400x600x650  (1 x drzwi z zamkiem na klucz, w środku 1 x półka, 1 x szuflada), 
1 x ścianka z płyty laminowanej 1500x950x18 montowana do stelaża. 
Wykonanie wg opisu z Załącznika SPECYFIKACJA TECHNICZNA ELEMENTOW WYPOSAZENIA</t>
  </si>
  <si>
    <t>stół wyspowy, blat żywica fenolowa, stelaż typ "A", 
8 x szafka podblatowa z szufladami 800x520x900 (2 x drzwi, w środku 2 x zdejmowana półka, nawiercone otwory do pozycjonowania półek, 2 x szuflada), 
5 x szafka podblatowa z szufladą 400x520x900 (1 x drzwi, w środku 2 x zdejmowana półka, nawiercone otwory do pozycjonowania półek, 1 x szuflada), 
1 x szafka podblatowa z szufladami 800x520x900 (4 x szuflada), 
nadstawka wyspowa 3600x440x1000 (4 x szafka 800x440x400 (4 x drzwi, w środku 1 x półka), 
1 x szafka 400 x 440x400 (2x drzwi, w środku 1 x półka)) 
8 x gniazdo podwójne, 
2 x blenda 320x900x18. 
Wykonanie wg opisu z Załącznika SPECYFIKACJA TECHNICZNA ELEMENTOW WYPOSAZENIA</t>
  </si>
  <si>
    <t>szafa z płyty meblowej 1250x350x1350 (2 x drzwi przesuwne, w środku 3 x zdejmowana półka, nawiercone otwory do pozycjonowania półek), 
2 x blenda 350x700x18, 
nadstawka podwieszana 1250x350x850  (2 x drzwi przesuwne, w środku 1 x zdejmowana półka, nawiercone otwory do pozycjonowania półek).</t>
  </si>
  <si>
    <t>szafa z płyty meblowej 950x350x1350 (2 x drzwi przesuwne, w środku 3 x zdejmowana półka, nawiercone otwory do pozycjonowania półek), 
2 x blenda 350x680x18, 
nadstawka podwieszana 950x350x350 otwarta.</t>
  </si>
  <si>
    <t>stół przyścienny L- kształtny, blat żywica fenolowa, stelaż typ "A", 1 x szafka podblatowa 890x460x800 (dzielona w pionie, 2 x 4 x szuflada), 
1 x szafka podblatowa z drzwiami przesuwnymi 960x460x800 (1 x drzwi przesuwne, w środku 2 x półka), 
1 x szafka podblatowa z drzwiami przesuwnymi 665x460x800 (2 x drzwi przesuwne, w środku 2 x zdejmowana półka, nawiercone otwory do pozycjonowania półek). 
Wykonanie wg opisu z Załącznika SPECYFIKACJA TECHNICZNA ELEMENTOW WYPOSAZENIA</t>
  </si>
  <si>
    <t>1 x szafa instalacyjna z płyty meblowej 1500x550x900 (2 x drzwi przesuwne, w środku gniazdo elektryczne hermetyczne), 
1 x szafa sanitarna z płyty meblowej 1500x550x1000 (2 x drzwi przesuwne, w środku 1 x zlew stalowy 400x400 z ociekaczem, 
1 x bateria c/z woda, 
2 x gniazdo elektryczne hermetyczne, 
1 x półka, wnętrze wyłożone płytkami ceramicznymi), 
1 x szafa z płyty meblowej 1500x550x1200 (2 x drzwi przesuwne, w środku 3 x zdejmowana półka, naiwercone otwory do pozycjonowania półek).</t>
  </si>
  <si>
    <t>biurko przyścienne L-kształtne, blat laminowany, stelaż typ "C", 1 x szafka podblatowa z szufladą 400x400x650 (1 x drzwi z zamkiem na klucz, w środku 1 x półka, 1 x szuflada z zamkiem), 
1 x szafka podblatowa otwarta 300x600x650 dzielona w poziomie (1 x półka)</t>
  </si>
  <si>
    <t>biurko przyścienne L-kształtne, blat laminowany, stelaż typ "C", 1 x szafka podblatowa z szufladą 400x400x650 (1 x drzwi z zamkiem na klucz, w środku 1 x półka, 
1 x szuflada z zamkiem), 
1 x szafka podblatowa otwarta 300x600x650 dzielona w poziomie (1 x półka)</t>
  </si>
  <si>
    <t>Pomieszczeni: 213 Laboratorium</t>
  </si>
  <si>
    <t>Pomieszczenie: 213 Przedsionek</t>
  </si>
  <si>
    <t>Pomieszczenie: Lab 2</t>
  </si>
  <si>
    <t>Pomieszczeni: 213 Biuro</t>
  </si>
  <si>
    <t>Cena jednostkowa netto</t>
  </si>
  <si>
    <t>Wartość netto</t>
  </si>
  <si>
    <t>należy wypełnić pozycje</t>
  </si>
  <si>
    <t>zał. 1A - Formularz cenowy</t>
  </si>
  <si>
    <t>Wymiar (szerokość x głębokość x wysokość) (mm)</t>
  </si>
  <si>
    <t>4670x1000x3000</t>
  </si>
  <si>
    <t>1250x350x2900</t>
  </si>
  <si>
    <t>950x350x2380</t>
  </si>
  <si>
    <t>1 x blenda z płyty meblowej 1405x18x820 (2 x drzwi przesuwne), 1 x blenda z płyty meblowej 1460x18x820 (2 x drzwi przesuwne), 1 x blenda z płyty meblowej 1805x18x820 (2 x drzwi przesuwne) 1 x szafka wisząca naścienna 1240x310x860 (2 x drzwi, w środku półka), 1 x szafka wisząca naścienna 1280x310x860 (2 x drzwi, w środku półka). Wykonanie wg opisu z Załącznika SPECYFIKACJA TECHNICZNA ELEMENTOW WYPOSAZENIA</t>
  </si>
  <si>
    <t>KA-2/130/2022</t>
  </si>
  <si>
    <t>Cena netto zamówienia:</t>
  </si>
  <si>
    <t>Zabudowa istniejącego dygestorium (blendy pod dygestoriami oraz szafki wiszące ponad dygestorium)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</si>
</sst>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0" fillId="12" borderId="1" xfId="0" applyFill="1" applyBorder="1"/>
    <xf numFmtId="0" fontId="6" fillId="8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vertical="center" wrapText="1"/>
    </xf>
    <xf numFmtId="44" fontId="0" fillId="8" borderId="1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8" borderId="2" xfId="1" applyFont="1" applyFill="1" applyBorder="1" applyAlignment="1">
      <alignment horizontal="center" vertical="center" wrapText="1"/>
    </xf>
    <xf numFmtId="44" fontId="7" fillId="11" borderId="5" xfId="0" applyNumberFormat="1" applyFont="1" applyFill="1" applyBorder="1"/>
    <xf numFmtId="44" fontId="0" fillId="13" borderId="2" xfId="1" applyFont="1" applyFill="1" applyBorder="1" applyAlignment="1">
      <alignment horizontal="center" vertical="center" wrapText="1"/>
    </xf>
    <xf numFmtId="44" fontId="0" fillId="13" borderId="1" xfId="1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wrapText="1"/>
    </xf>
    <xf numFmtId="0" fontId="6" fillId="1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11" borderId="4" xfId="0" applyFont="1" applyFill="1" applyBorder="1" applyAlignment="1">
      <alignment horizontal="right"/>
    </xf>
    <xf numFmtId="0" fontId="0" fillId="11" borderId="3" xfId="0" applyFont="1" applyFill="1" applyBorder="1" applyAlignment="1">
      <alignment horizontal="right"/>
    </xf>
    <xf numFmtId="0" fontId="8" fillId="0" borderId="0" xfId="0" applyFont="1" applyAlignment="1">
      <alignment horizontal="right" vertical="center"/>
    </xf>
    <xf numFmtId="0" fontId="3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topLeftCell="A7" zoomScaleNormal="100" workbookViewId="0">
      <selection activeCell="B11" sqref="B11"/>
    </sheetView>
  </sheetViews>
  <sheetFormatPr defaultRowHeight="15" x14ac:dyDescent="0.25"/>
  <cols>
    <col min="1" max="1" width="3.85546875" style="2" customWidth="1"/>
    <col min="2" max="2" width="11.85546875" style="1" customWidth="1"/>
    <col min="3" max="3" width="15.28515625" style="34" customWidth="1"/>
    <col min="4" max="4" width="61" customWidth="1"/>
    <col min="5" max="5" width="5.85546875" style="2" customWidth="1"/>
    <col min="6" max="7" width="11" customWidth="1"/>
  </cols>
  <sheetData>
    <row r="1" spans="1:7" ht="14.45" customHeight="1" x14ac:dyDescent="0.25">
      <c r="A1" s="39" t="s">
        <v>48</v>
      </c>
      <c r="B1" s="39"/>
      <c r="C1" s="39"/>
      <c r="D1" s="39"/>
      <c r="E1" s="39"/>
      <c r="F1" s="37" t="s">
        <v>54</v>
      </c>
      <c r="G1" s="37"/>
    </row>
    <row r="2" spans="1:7" ht="10.9" customHeight="1" x14ac:dyDescent="0.25">
      <c r="A2" s="3"/>
      <c r="B2" s="3"/>
      <c r="C2" s="27"/>
      <c r="D2" s="3"/>
      <c r="E2" s="3"/>
    </row>
    <row r="3" spans="1:7" ht="33.75" customHeight="1" x14ac:dyDescent="0.25">
      <c r="A3" s="4" t="s">
        <v>0</v>
      </c>
      <c r="B3" s="5" t="s">
        <v>1</v>
      </c>
      <c r="C3" s="26" t="s">
        <v>49</v>
      </c>
      <c r="D3" s="4" t="s">
        <v>2</v>
      </c>
      <c r="E3" s="5" t="s">
        <v>3</v>
      </c>
      <c r="F3" s="16" t="s">
        <v>45</v>
      </c>
      <c r="G3" s="24" t="s">
        <v>46</v>
      </c>
    </row>
    <row r="4" spans="1:7" ht="34.5" x14ac:dyDescent="0.25">
      <c r="A4" s="40" t="s">
        <v>41</v>
      </c>
      <c r="B4" s="40"/>
      <c r="C4" s="40"/>
      <c r="D4" s="40"/>
      <c r="E4" s="40"/>
      <c r="F4" s="25" t="s">
        <v>47</v>
      </c>
      <c r="G4" s="17"/>
    </row>
    <row r="5" spans="1:7" ht="191.25" x14ac:dyDescent="0.25">
      <c r="A5" s="6">
        <v>1</v>
      </c>
      <c r="B5" s="7" t="s">
        <v>6</v>
      </c>
      <c r="C5" s="28" t="s">
        <v>7</v>
      </c>
      <c r="D5" s="11" t="s">
        <v>31</v>
      </c>
      <c r="E5" s="7">
        <v>1</v>
      </c>
      <c r="F5" s="18">
        <v>0</v>
      </c>
      <c r="G5" s="23">
        <f>E5*F5</f>
        <v>0</v>
      </c>
    </row>
    <row r="6" spans="1:7" ht="258.75" x14ac:dyDescent="0.25">
      <c r="A6" s="6">
        <v>2</v>
      </c>
      <c r="B6" s="7" t="s">
        <v>6</v>
      </c>
      <c r="C6" s="28" t="s">
        <v>8</v>
      </c>
      <c r="D6" s="11" t="s">
        <v>32</v>
      </c>
      <c r="E6" s="6">
        <v>1</v>
      </c>
      <c r="F6" s="18">
        <v>0</v>
      </c>
      <c r="G6" s="23">
        <f t="shared" ref="G6:G12" si="0">E6*F6</f>
        <v>0</v>
      </c>
    </row>
    <row r="7" spans="1:7" ht="36" x14ac:dyDescent="0.25">
      <c r="A7" s="6">
        <v>3</v>
      </c>
      <c r="B7" s="7" t="s">
        <v>9</v>
      </c>
      <c r="C7" s="28" t="s">
        <v>10</v>
      </c>
      <c r="D7" s="11" t="s">
        <v>11</v>
      </c>
      <c r="E7" s="6">
        <v>1</v>
      </c>
      <c r="F7" s="18">
        <v>0</v>
      </c>
      <c r="G7" s="23">
        <f t="shared" si="0"/>
        <v>0</v>
      </c>
    </row>
    <row r="8" spans="1:7" ht="56.25" x14ac:dyDescent="0.25">
      <c r="A8" s="6">
        <v>4</v>
      </c>
      <c r="B8" s="7" t="s">
        <v>13</v>
      </c>
      <c r="C8" s="28" t="s">
        <v>12</v>
      </c>
      <c r="D8" s="11" t="s">
        <v>33</v>
      </c>
      <c r="E8" s="6">
        <v>1</v>
      </c>
      <c r="F8" s="18">
        <v>0</v>
      </c>
      <c r="G8" s="23">
        <f t="shared" si="0"/>
        <v>0</v>
      </c>
    </row>
    <row r="9" spans="1:7" ht="135" x14ac:dyDescent="0.25">
      <c r="A9" s="7">
        <v>5</v>
      </c>
      <c r="B9" s="7" t="s">
        <v>4</v>
      </c>
      <c r="C9" s="28" t="s">
        <v>14</v>
      </c>
      <c r="D9" s="11" t="s">
        <v>34</v>
      </c>
      <c r="E9" s="6">
        <v>1</v>
      </c>
      <c r="F9" s="18">
        <v>0</v>
      </c>
      <c r="G9" s="23">
        <f t="shared" si="0"/>
        <v>0</v>
      </c>
    </row>
    <row r="10" spans="1:7" ht="108" x14ac:dyDescent="0.25">
      <c r="A10" s="7">
        <v>6</v>
      </c>
      <c r="B10" s="7" t="s">
        <v>56</v>
      </c>
      <c r="C10" s="28" t="s">
        <v>50</v>
      </c>
      <c r="D10" s="11" t="s">
        <v>53</v>
      </c>
      <c r="E10" s="6">
        <v>1</v>
      </c>
      <c r="F10" s="18">
        <v>0</v>
      </c>
      <c r="G10" s="23">
        <f t="shared" si="0"/>
        <v>0</v>
      </c>
    </row>
    <row r="11" spans="1:7" s="2" customFormat="1" ht="60" x14ac:dyDescent="0.25">
      <c r="A11" s="6">
        <v>7</v>
      </c>
      <c r="B11" s="7" t="s">
        <v>15</v>
      </c>
      <c r="C11" s="29" t="s">
        <v>51</v>
      </c>
      <c r="D11" s="11" t="s">
        <v>35</v>
      </c>
      <c r="E11" s="7">
        <v>1</v>
      </c>
      <c r="F11" s="18">
        <v>0</v>
      </c>
      <c r="G11" s="23">
        <f t="shared" si="0"/>
        <v>0</v>
      </c>
    </row>
    <row r="12" spans="1:7" ht="60" x14ac:dyDescent="0.25">
      <c r="A12" s="6">
        <v>8</v>
      </c>
      <c r="B12" s="7" t="s">
        <v>15</v>
      </c>
      <c r="C12" s="29" t="s">
        <v>52</v>
      </c>
      <c r="D12" s="11" t="s">
        <v>36</v>
      </c>
      <c r="E12" s="7">
        <v>1</v>
      </c>
      <c r="F12" s="18">
        <v>0</v>
      </c>
      <c r="G12" s="23">
        <f t="shared" si="0"/>
        <v>0</v>
      </c>
    </row>
    <row r="13" spans="1:7" ht="34.5" x14ac:dyDescent="0.25">
      <c r="A13" s="41" t="s">
        <v>42</v>
      </c>
      <c r="B13" s="41"/>
      <c r="C13" s="41"/>
      <c r="D13" s="41"/>
      <c r="E13" s="41"/>
      <c r="F13" s="25" t="s">
        <v>47</v>
      </c>
      <c r="G13" s="15"/>
    </row>
    <row r="14" spans="1:7" ht="33.75" x14ac:dyDescent="0.25">
      <c r="A14" s="8">
        <v>1</v>
      </c>
      <c r="B14" s="8" t="s">
        <v>16</v>
      </c>
      <c r="C14" s="30" t="s">
        <v>17</v>
      </c>
      <c r="D14" s="12" t="s">
        <v>18</v>
      </c>
      <c r="E14" s="8">
        <v>1</v>
      </c>
      <c r="F14" s="18">
        <v>0</v>
      </c>
      <c r="G14" s="23">
        <f t="shared" ref="G14:G15" si="1">E14*F14</f>
        <v>0</v>
      </c>
    </row>
    <row r="15" spans="1:7" ht="78.75" x14ac:dyDescent="0.25">
      <c r="A15" s="8">
        <v>2</v>
      </c>
      <c r="B15" s="8" t="s">
        <v>5</v>
      </c>
      <c r="C15" s="30" t="s">
        <v>19</v>
      </c>
      <c r="D15" s="12" t="s">
        <v>37</v>
      </c>
      <c r="E15" s="8">
        <v>1</v>
      </c>
      <c r="F15" s="18">
        <v>0</v>
      </c>
      <c r="G15" s="23">
        <f t="shared" si="1"/>
        <v>0</v>
      </c>
    </row>
    <row r="16" spans="1:7" ht="34.5" x14ac:dyDescent="0.25">
      <c r="A16" s="42" t="s">
        <v>44</v>
      </c>
      <c r="B16" s="42"/>
      <c r="C16" s="42"/>
      <c r="D16" s="42"/>
      <c r="E16" s="42"/>
      <c r="F16" s="25" t="s">
        <v>47</v>
      </c>
      <c r="G16" s="15"/>
    </row>
    <row r="17" spans="1:7" ht="101.25" x14ac:dyDescent="0.25">
      <c r="A17" s="9">
        <v>1</v>
      </c>
      <c r="B17" s="9" t="s">
        <v>20</v>
      </c>
      <c r="C17" s="31" t="s">
        <v>24</v>
      </c>
      <c r="D17" s="13" t="s">
        <v>38</v>
      </c>
      <c r="E17" s="9">
        <v>1</v>
      </c>
      <c r="F17" s="18">
        <v>0</v>
      </c>
      <c r="G17" s="23">
        <f t="shared" ref="G17:G20" si="2">E17*F17</f>
        <v>0</v>
      </c>
    </row>
    <row r="18" spans="1:7" ht="45" x14ac:dyDescent="0.25">
      <c r="A18" s="9">
        <v>2</v>
      </c>
      <c r="B18" s="9" t="s">
        <v>21</v>
      </c>
      <c r="C18" s="31" t="s">
        <v>27</v>
      </c>
      <c r="D18" s="13" t="s">
        <v>39</v>
      </c>
      <c r="E18" s="9">
        <v>1</v>
      </c>
      <c r="F18" s="18">
        <v>0</v>
      </c>
      <c r="G18" s="23">
        <f t="shared" si="2"/>
        <v>0</v>
      </c>
    </row>
    <row r="19" spans="1:7" ht="45" x14ac:dyDescent="0.25">
      <c r="A19" s="9">
        <v>3</v>
      </c>
      <c r="B19" s="9" t="s">
        <v>22</v>
      </c>
      <c r="C19" s="31" t="s">
        <v>27</v>
      </c>
      <c r="D19" s="13" t="s">
        <v>40</v>
      </c>
      <c r="E19" s="9">
        <v>1</v>
      </c>
      <c r="F19" s="18">
        <v>0</v>
      </c>
      <c r="G19" s="23">
        <f t="shared" si="2"/>
        <v>0</v>
      </c>
    </row>
    <row r="20" spans="1:7" ht="36" x14ac:dyDescent="0.25">
      <c r="A20" s="9">
        <v>3</v>
      </c>
      <c r="B20" s="9" t="s">
        <v>23</v>
      </c>
      <c r="C20" s="31" t="s">
        <v>25</v>
      </c>
      <c r="D20" s="13" t="s">
        <v>26</v>
      </c>
      <c r="E20" s="9">
        <v>2</v>
      </c>
      <c r="F20" s="18">
        <v>0</v>
      </c>
      <c r="G20" s="23">
        <f t="shared" si="2"/>
        <v>0</v>
      </c>
    </row>
    <row r="21" spans="1:7" ht="34.5" x14ac:dyDescent="0.25">
      <c r="A21" s="38" t="s">
        <v>43</v>
      </c>
      <c r="B21" s="38"/>
      <c r="C21" s="38"/>
      <c r="D21" s="38"/>
      <c r="E21" s="38"/>
      <c r="F21" s="25" t="s">
        <v>47</v>
      </c>
      <c r="G21" s="15"/>
    </row>
    <row r="22" spans="1:7" s="1" customFormat="1" ht="24.75" thickBot="1" x14ac:dyDescent="0.3">
      <c r="A22" s="10">
        <v>1</v>
      </c>
      <c r="B22" s="10" t="s">
        <v>28</v>
      </c>
      <c r="C22" s="32" t="s">
        <v>29</v>
      </c>
      <c r="D22" s="14" t="s">
        <v>30</v>
      </c>
      <c r="E22" s="19">
        <v>1</v>
      </c>
      <c r="F22" s="20">
        <v>0</v>
      </c>
      <c r="G22" s="22">
        <f>E22*F22</f>
        <v>0</v>
      </c>
    </row>
    <row r="23" spans="1:7" ht="16.5" thickBot="1" x14ac:dyDescent="0.3">
      <c r="A23"/>
      <c r="B23"/>
      <c r="C23" s="33"/>
      <c r="D23" s="36"/>
      <c r="E23" s="35"/>
      <c r="F23" s="35" t="s">
        <v>55</v>
      </c>
      <c r="G23" s="21">
        <f>SUM(G5:G22)</f>
        <v>0</v>
      </c>
    </row>
    <row r="24" spans="1:7" x14ac:dyDescent="0.25">
      <c r="A24"/>
      <c r="B24"/>
      <c r="C24" s="33"/>
      <c r="E24"/>
    </row>
    <row r="25" spans="1:7" x14ac:dyDescent="0.25">
      <c r="A25"/>
      <c r="B25"/>
      <c r="C25" s="33"/>
      <c r="E25"/>
    </row>
    <row r="26" spans="1:7" x14ac:dyDescent="0.25">
      <c r="A26"/>
      <c r="B26"/>
      <c r="C26" s="33"/>
      <c r="E26"/>
    </row>
    <row r="27" spans="1:7" x14ac:dyDescent="0.25">
      <c r="A27"/>
      <c r="B27"/>
      <c r="C27" s="33"/>
      <c r="E27"/>
    </row>
    <row r="28" spans="1:7" x14ac:dyDescent="0.25">
      <c r="A28"/>
      <c r="B28"/>
      <c r="C28" s="33"/>
      <c r="E28"/>
    </row>
    <row r="29" spans="1:7" x14ac:dyDescent="0.25">
      <c r="A29"/>
      <c r="B29"/>
      <c r="C29" s="33"/>
      <c r="E29"/>
    </row>
    <row r="30" spans="1:7" x14ac:dyDescent="0.25">
      <c r="A30"/>
      <c r="B30"/>
      <c r="C30" s="33"/>
      <c r="E30"/>
    </row>
  </sheetData>
  <mergeCells count="6">
    <mergeCell ref="F1:G1"/>
    <mergeCell ref="A21:E21"/>
    <mergeCell ref="A1:E1"/>
    <mergeCell ref="A4:E4"/>
    <mergeCell ref="A13:E13"/>
    <mergeCell ref="A16:E16"/>
  </mergeCells>
  <conditionalFormatting sqref="F5:F12">
    <cfRule type="cellIs" dxfId="2" priority="3" operator="equal">
      <formula>" -   zł "</formula>
    </cfRule>
    <cfRule type="cellIs" dxfId="1" priority="2" operator="equal">
      <formula>0</formula>
    </cfRule>
  </conditionalFormatting>
  <conditionalFormatting sqref="F14:F15 F17:F20 F22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2" fitToHeight="0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4407A672FABFC4CA7E4597B784EC714" ma:contentTypeVersion="6" ma:contentTypeDescription="Utwórz nowy dokument." ma:contentTypeScope="" ma:versionID="5c7e4828e9ad124ab0e4e9d541e14421">
  <xsd:schema xmlns:xsd="http://www.w3.org/2001/XMLSchema" xmlns:xs="http://www.w3.org/2001/XMLSchema" xmlns:p="http://schemas.microsoft.com/office/2006/metadata/properties" xmlns:ns3="5f071c81-3c8e-4cbe-9ae3-4bef1926d3c0" targetNamespace="http://schemas.microsoft.com/office/2006/metadata/properties" ma:root="true" ma:fieldsID="04ca9b46e512c818b9221d3eefe7fe9a" ns3:_="">
    <xsd:import namespace="5f071c81-3c8e-4cbe-9ae3-4bef1926d3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71c81-3c8e-4cbe-9ae3-4bef1926d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B35DE9-BA9E-41A2-941D-7ABCFD120A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71c81-3c8e-4cbe-9ae3-4bef1926d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5DFA98-8D39-4AFF-B038-3707DE043805}">
  <ds:schemaRefs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5f071c81-3c8e-4cbe-9ae3-4bef1926d3c0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3584F3D-BD6E-42BA-8F24-9D583773C5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Meble WIiTCh C-5</vt:lpstr>
      <vt:lpstr>'Meble WIiTCh C-5'!Obszar_wydruku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Radomski</dc:creator>
  <cp:lastModifiedBy>Bartłomiej Baziak</cp:lastModifiedBy>
  <cp:lastPrinted>2022-09-26T14:58:29Z</cp:lastPrinted>
  <dcterms:created xsi:type="dcterms:W3CDTF">2022-06-23T06:33:59Z</dcterms:created>
  <dcterms:modified xsi:type="dcterms:W3CDTF">2022-11-09T15:24:38Z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0x010100E4407A672FABFC4CA7E4597B784EC714</vt:lpwstr>
  </property>
</Properties>
</file>