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500" activeTab="2"/>
  </bookViews>
  <sheets>
    <sheet name="SZPL - zadania 1- 6" sheetId="1" r:id="rId1"/>
    <sheet name="Chemioterapia - zadania 7-9" sheetId="2" r:id="rId2"/>
    <sheet name="pozostałe - zadania 10-13" sheetId="3" r:id="rId3"/>
  </sheets>
  <definedNames>
    <definedName name="_1Excel_BuiltIn_Print_Area_3_1" localSheetId="2">#REF!</definedName>
    <definedName name="_1Excel_BuiltIn_Print_Area_3_1" localSheetId="0">#REF!</definedName>
    <definedName name="_1Excel_BuiltIn_Print_Area_3_1">#REF!</definedName>
    <definedName name="_2Excel_BuiltIn_Print_Area_3_1" localSheetId="2">#REF!</definedName>
    <definedName name="_2Excel_BuiltIn_Print_Area_3_1" localSheetId="0">#REF!</definedName>
    <definedName name="_2Excel_BuiltIn_Print_Area_3_1">#REF!</definedName>
    <definedName name="aaa" localSheetId="2">#REF!</definedName>
    <definedName name="aaa">#REF!</definedName>
    <definedName name="aaaa" localSheetId="2">#REF!</definedName>
    <definedName name="aaaa">#REF!</definedName>
    <definedName name="aba" localSheetId="2">#REF!</definedName>
    <definedName name="aba">#REF!</definedName>
    <definedName name="Excel_BuiltIn_Print_Area_1_1" localSheetId="2">#REF!</definedName>
    <definedName name="Excel_BuiltIn_Print_Area_1_1" localSheetId="0">#REF!</definedName>
    <definedName name="Excel_BuiltIn_Print_Area_1_1">#REF!</definedName>
    <definedName name="Excel_BuiltIn_Print_Area_2_1" localSheetId="2">#REF!</definedName>
    <definedName name="Excel_BuiltIn_Print_Area_2_1" localSheetId="0">#REF!</definedName>
    <definedName name="Excel_BuiltIn_Print_Area_2_1">#REF!</definedName>
    <definedName name="Excel_BuiltIn_Print_Area_3" localSheetId="2">#REF!</definedName>
    <definedName name="Excel_BuiltIn_Print_Area_3" localSheetId="0">#REF!</definedName>
    <definedName name="Excel_BuiltIn_Print_Area_3">#REF!</definedName>
    <definedName name="Excel_BuiltIn_Print_Area_4" localSheetId="2">#REF!</definedName>
    <definedName name="Excel_BuiltIn_Print_Area_4" localSheetId="0">#REF!</definedName>
    <definedName name="Excel_BuiltIn_Print_Area_4">#REF!</definedName>
    <definedName name="Excel_BuiltIn_Print_Area_5" localSheetId="2">#REF!</definedName>
    <definedName name="Excel_BuiltIn_Print_Area_5" localSheetId="0">#REF!</definedName>
    <definedName name="Excel_BuiltIn_Print_Area_5">#REF!</definedName>
    <definedName name="Excel_BuiltIn_Print_Area_6" localSheetId="2">#REF!</definedName>
    <definedName name="Excel_BuiltIn_Print_Area_6" localSheetId="0">#REF!</definedName>
    <definedName name="Excel_BuiltIn_Print_Area_6">#REF!</definedName>
    <definedName name="Excel_BuiltIn_Print_Area_7" localSheetId="2">#REF!</definedName>
    <definedName name="Excel_BuiltIn_Print_Area_7" localSheetId="0">#REF!</definedName>
    <definedName name="Excel_BuiltIn_Print_Area_7">#REF!</definedName>
    <definedName name="Excel_BuiltIn_Print_Area_8" localSheetId="2">#REF!</definedName>
    <definedName name="Excel_BuiltIn_Print_Area_8" localSheetId="0">#REF!</definedName>
    <definedName name="Excel_BuiltIn_Print_Area_8">#REF!</definedName>
    <definedName name="lekawa" localSheetId="2">#REF!</definedName>
    <definedName name="lekawa" localSheetId="0">#REF!</definedName>
    <definedName name="lekawa">#REF!</definedName>
    <definedName name="leki" localSheetId="2">#REF!</definedName>
    <definedName name="leki" localSheetId="0">#REF!</definedName>
    <definedName name="leki">#REF!</definedName>
    <definedName name="Lolpo" localSheetId="2">#REF!</definedName>
    <definedName name="Lolpo" localSheetId="0">#REF!</definedName>
    <definedName name="Lolpo">#REF!</definedName>
    <definedName name="_xlnm.Print_Area" localSheetId="2">'pozostałe - zadania 10-13'!$A$1:$P$53</definedName>
    <definedName name="Print_Area" localSheetId="1">'Chemioterapia - zadania 7-9'!$A$1:$Q$13</definedName>
    <definedName name="Print_Area" localSheetId="2">'pozostałe - zadania 10-13'!$A$1:$P$35</definedName>
    <definedName name="Print_Area" localSheetId="0">'SZPL - zadania 1- 6'!$A$1:$P$19</definedName>
    <definedName name="program" localSheetId="1">#REF!</definedName>
    <definedName name="program" localSheetId="2">#REF!</definedName>
    <definedName name="program" localSheetId="0">#REF!</definedName>
    <definedName name="program">#REF!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33" i="3" l="1"/>
  <c r="I33" i="3"/>
  <c r="L33" i="3" s="1"/>
  <c r="I21" i="3"/>
  <c r="L21" i="3"/>
  <c r="M21" i="3"/>
  <c r="I22" i="3"/>
  <c r="L22" i="3" s="1"/>
  <c r="M22" i="3"/>
  <c r="I23" i="3"/>
  <c r="L23" i="3"/>
  <c r="M23" i="3"/>
  <c r="I24" i="3"/>
  <c r="L24" i="3"/>
  <c r="M24" i="3"/>
  <c r="I25" i="3"/>
  <c r="L25" i="3"/>
  <c r="M25" i="3"/>
  <c r="I26" i="3"/>
  <c r="L26" i="3" s="1"/>
  <c r="M26" i="3"/>
  <c r="I27" i="3"/>
  <c r="L27" i="3"/>
  <c r="M27" i="3"/>
  <c r="I28" i="3"/>
  <c r="L28" i="3"/>
  <c r="M28" i="3"/>
  <c r="I29" i="3"/>
  <c r="L29" i="3" s="1"/>
  <c r="M29" i="3"/>
  <c r="I30" i="3"/>
  <c r="L30" i="3" s="1"/>
  <c r="M30" i="3"/>
  <c r="I13" i="3"/>
  <c r="L13" i="3"/>
  <c r="M13" i="3"/>
  <c r="I14" i="3"/>
  <c r="L14" i="3" s="1"/>
  <c r="M14" i="3"/>
  <c r="I15" i="3"/>
  <c r="L15" i="3" s="1"/>
  <c r="M15" i="3"/>
  <c r="I16" i="3"/>
  <c r="L16" i="3"/>
  <c r="M16" i="3"/>
  <c r="I17" i="3"/>
  <c r="L17" i="3" s="1"/>
  <c r="M17" i="3"/>
  <c r="I18" i="3"/>
  <c r="L18" i="3"/>
  <c r="M18" i="3"/>
  <c r="I19" i="3"/>
  <c r="L19" i="3" s="1"/>
  <c r="M19" i="3"/>
  <c r="I20" i="3"/>
  <c r="L20" i="3" s="1"/>
  <c r="M20" i="3"/>
  <c r="M12" i="3"/>
  <c r="I12" i="3"/>
  <c r="L12" i="3" s="1"/>
  <c r="M9" i="3"/>
  <c r="I9" i="3"/>
  <c r="L9" i="3" s="1"/>
  <c r="L10" i="3" s="1"/>
  <c r="M10" i="3"/>
  <c r="I5" i="3"/>
  <c r="L5" i="3"/>
  <c r="M5" i="3"/>
  <c r="I6" i="3"/>
  <c r="L6" i="3"/>
  <c r="M6" i="3"/>
  <c r="M4" i="3"/>
  <c r="I4" i="3"/>
  <c r="L4" i="3" s="1"/>
  <c r="J4" i="1"/>
  <c r="M4" i="1" s="1"/>
  <c r="N4" i="1"/>
  <c r="J6" i="1"/>
  <c r="M6" i="1" s="1"/>
  <c r="N6" i="1"/>
  <c r="J7" i="1"/>
  <c r="M7" i="1" s="1"/>
  <c r="N7" i="1"/>
  <c r="J10" i="1"/>
  <c r="M10" i="1" s="1"/>
  <c r="N10" i="1"/>
  <c r="J12" i="1"/>
  <c r="M12" i="1" s="1"/>
  <c r="N12" i="1"/>
  <c r="J14" i="1"/>
  <c r="M14" i="1" s="1"/>
  <c r="N14" i="1"/>
  <c r="J16" i="1"/>
  <c r="M16" i="1" s="1"/>
  <c r="N16" i="1"/>
  <c r="M11" i="2"/>
  <c r="I11" i="2"/>
  <c r="L11" i="2" s="1"/>
  <c r="M8" i="2"/>
  <c r="I8" i="2"/>
  <c r="L8" i="2" s="1"/>
  <c r="M7" i="2"/>
  <c r="I7" i="2"/>
  <c r="L7" i="2" s="1"/>
  <c r="M6" i="2"/>
  <c r="M9" i="2" s="1"/>
  <c r="I6" i="2"/>
  <c r="L6" i="2" s="1"/>
  <c r="M4" i="2"/>
  <c r="I4" i="2"/>
  <c r="L4" i="2" s="1"/>
  <c r="N8" i="1" l="1"/>
  <c r="M8" i="1"/>
  <c r="M7" i="3"/>
  <c r="L31" i="3"/>
  <c r="L9" i="2"/>
  <c r="L7" i="3"/>
  <c r="M31" i="3"/>
</calcChain>
</file>

<file path=xl/sharedStrings.xml><?xml version="1.0" encoding="utf-8"?>
<sst xmlns="http://schemas.openxmlformats.org/spreadsheetml/2006/main" count="259" uniqueCount="136">
  <si>
    <t>L.p.</t>
  </si>
  <si>
    <t>Nazwa substancji czynnej</t>
  </si>
  <si>
    <t>Postać</t>
  </si>
  <si>
    <t>Dawka</t>
  </si>
  <si>
    <t>Zawartość opakowania</t>
  </si>
  <si>
    <t>Ilość opakowań</t>
  </si>
  <si>
    <t>J.m.</t>
  </si>
  <si>
    <t xml:space="preserve">nazwa  handlowa wycenionego leku, postać,dawka, ilość w opakowaniu 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</si>
  <si>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</si>
  <si>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</si>
  <si>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</si>
  <si>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</si>
  <si>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</si>
  <si>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</si>
  <si>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 xml:space="preserve">Wysokość limitu finansowania </t>
  </si>
  <si>
    <t>Uwagi</t>
  </si>
  <si>
    <t>7</t>
  </si>
  <si>
    <t>10</t>
  </si>
  <si>
    <t>13</t>
  </si>
  <si>
    <t>Zadanie 1 -  Cladribinum</t>
  </si>
  <si>
    <t>Cladribinum</t>
  </si>
  <si>
    <t>tabletka</t>
  </si>
  <si>
    <t>10mg</t>
  </si>
  <si>
    <t>pakowane po 1, 4 lub 6</t>
  </si>
  <si>
    <t>tabl.</t>
  </si>
  <si>
    <t>program lekowy B.46.</t>
  </si>
  <si>
    <t>Zadanie 2 - Etanerceptum</t>
  </si>
  <si>
    <t>Etanerceptum - roztwór do wstrzykiwań</t>
  </si>
  <si>
    <t>wstrzyk.</t>
  </si>
  <si>
    <t>50mg</t>
  </si>
  <si>
    <t xml:space="preserve">4 wstrz. po 1 ml </t>
  </si>
  <si>
    <t>op.</t>
  </si>
  <si>
    <t>program lekowy B.33, B.35, B.36</t>
  </si>
  <si>
    <t>amp.strzyk.</t>
  </si>
  <si>
    <t xml:space="preserve">4 amp.strz. po 1 ml </t>
  </si>
  <si>
    <t>Razem:</t>
  </si>
  <si>
    <t>Immunoglobulinum humanum roztwór do infuzji 10%</t>
  </si>
  <si>
    <t>fiolka / butelka</t>
  </si>
  <si>
    <t>1 gram</t>
  </si>
  <si>
    <t>g</t>
  </si>
  <si>
    <t>program lekowy B.67</t>
  </si>
  <si>
    <t xml:space="preserve">Immunoglobulinum humanum roztwór do infuzji 5% </t>
  </si>
  <si>
    <t>fiolka/butelka</t>
  </si>
  <si>
    <t>Zadanie 5 – Upadacitinibum</t>
  </si>
  <si>
    <t>Upadacitinibum</t>
  </si>
  <si>
    <t>tabl. o przedł. uwalnianiu</t>
  </si>
  <si>
    <t xml:space="preserve"> 15 mg</t>
  </si>
  <si>
    <t>28 szt.</t>
  </si>
  <si>
    <t>progrma lekowy B.33.; B.35.; B.36.</t>
  </si>
  <si>
    <t>Zadanie 6 - Implant doszklistkowy</t>
  </si>
  <si>
    <t>Dexamethasonum</t>
  </si>
  <si>
    <t>implant doszklistkowy</t>
  </si>
  <si>
    <t>1 implant z aplikatorem</t>
  </si>
  <si>
    <t>B.70</t>
  </si>
  <si>
    <t>SUMA</t>
  </si>
  <si>
    <t>Nazwa leku, preparatu</t>
  </si>
  <si>
    <t>Ilość w opak</t>
  </si>
  <si>
    <t>j.m. w op.</t>
  </si>
  <si>
    <t>j.m.</t>
  </si>
  <si>
    <t xml:space="preserve">nazwa  handlowa wycenionego leku/preparatu, postać,dawka, ilość w opakowaniu </t>
  </si>
  <si>
    <t>Wysokość limitu finansowania (jeśli dotyczy)</t>
  </si>
  <si>
    <t>kod EAN</t>
  </si>
  <si>
    <t>Zadanie 7 - Rasburicasum</t>
  </si>
  <si>
    <t>Rasburicasum</t>
  </si>
  <si>
    <t>fiol.</t>
  </si>
  <si>
    <t>1,5mg/ml</t>
  </si>
  <si>
    <t>szt.</t>
  </si>
  <si>
    <t>C.011</t>
  </si>
  <si>
    <t>Zadanie 8 - Peginterferonum alfa-2a</t>
  </si>
  <si>
    <t>Peginterferonum alfa-2a - amp.strzyk.</t>
  </si>
  <si>
    <t>amp.-strzyk.</t>
  </si>
  <si>
    <t>0,09mg/0,5ml</t>
  </si>
  <si>
    <t>C.79a, C.79b</t>
  </si>
  <si>
    <t>0,135mg/0,5ml</t>
  </si>
  <si>
    <t>0,18mg/0,5ml</t>
  </si>
  <si>
    <t>Zadanie 9 - Cladribinum</t>
  </si>
  <si>
    <t>Cladribinum - rotwór do infuzji</t>
  </si>
  <si>
    <t>10mg/10ml</t>
  </si>
  <si>
    <t>C.12</t>
  </si>
  <si>
    <t>Zadanie 10 - Dinatrii pamidronas</t>
  </si>
  <si>
    <t>Dinatrii pamidronas</t>
  </si>
  <si>
    <t>30mg</t>
  </si>
  <si>
    <t>60mg</t>
  </si>
  <si>
    <t>90mg</t>
  </si>
  <si>
    <t>Niewchłanialny substytut opony twardej o powierzchni minimum 150cm².</t>
  </si>
  <si>
    <t xml:space="preserve">implant opony twardej </t>
  </si>
  <si>
    <t>12 x 14 cm</t>
  </si>
  <si>
    <t>Zadanie 12 - Leki różne</t>
  </si>
  <si>
    <t>Sacubitrilum, Valsartanum</t>
  </si>
  <si>
    <t>tabl.powl.</t>
  </si>
  <si>
    <t>0,024g+0,026g</t>
  </si>
  <si>
    <t>0,049g+0,051g</t>
  </si>
  <si>
    <t>Prasugrelum</t>
  </si>
  <si>
    <t>0,01 g</t>
  </si>
  <si>
    <t>Ferri isomaltosodium 1000</t>
  </si>
  <si>
    <t>0,1 g Fe 3+/ml 5ml</t>
  </si>
  <si>
    <t>Pregabalinum</t>
  </si>
  <si>
    <t>kaps.twarde</t>
  </si>
  <si>
    <t>75 mg</t>
  </si>
  <si>
    <t>Escitalopramum</t>
  </si>
  <si>
    <t>10 mg</t>
  </si>
  <si>
    <t>Cyclophosphamidum</t>
  </si>
  <si>
    <t>tabl. drażowane</t>
  </si>
  <si>
    <t>0,05g</t>
  </si>
  <si>
    <t>Oxybutynini hydrochloridum</t>
  </si>
  <si>
    <t>5 mg</t>
  </si>
  <si>
    <t>Empagliflozinum</t>
  </si>
  <si>
    <t>0,01g</t>
  </si>
  <si>
    <t>Tiapridum</t>
  </si>
  <si>
    <t>100mg</t>
  </si>
  <si>
    <t>Trazodoni hydrochloridum</t>
  </si>
  <si>
    <t>tabl. o przedł. uwaln.</t>
  </si>
  <si>
    <t>0,075g</t>
  </si>
  <si>
    <t>Duloxetinum</t>
  </si>
  <si>
    <t>kaps.dojelit.tw.</t>
  </si>
  <si>
    <t>Gentamicini sulfas- gąbka 5x5x0,5cm</t>
  </si>
  <si>
    <t>gąbka</t>
  </si>
  <si>
    <t>2 mg /cm2</t>
  </si>
  <si>
    <t>Cefepimum</t>
  </si>
  <si>
    <t>2 g</t>
  </si>
  <si>
    <t>Solifenacini succinas</t>
  </si>
  <si>
    <t>proszek</t>
  </si>
  <si>
    <t>-</t>
  </si>
  <si>
    <t>Woda utleniona 3%</t>
  </si>
  <si>
    <t>roztwór</t>
  </si>
  <si>
    <t>Vaselinum album</t>
  </si>
  <si>
    <t>Zadanie 13 – Rifampicinum</t>
  </si>
  <si>
    <t>Rifampicinum</t>
  </si>
  <si>
    <t>0,6 g</t>
  </si>
  <si>
    <t>Glucosum - produkt leczniczy</t>
  </si>
  <si>
    <r>
      <t>700</t>
    </r>
    <r>
      <rPr>
        <sz val="12"/>
        <rFont val="Czcionka tekstu podstawowego"/>
        <charset val="238"/>
      </rPr>
      <t>µ</t>
    </r>
    <r>
      <rPr>
        <sz val="12"/>
        <rFont val="Arial CE"/>
        <charset val="238"/>
      </rPr>
      <t>g</t>
    </r>
  </si>
  <si>
    <t>tubka</t>
  </si>
  <si>
    <t>Zadanie 3 - Immunoglobuliny 10%</t>
  </si>
  <si>
    <t>Zadanie 4 - Immunoglobuliny 5%</t>
  </si>
  <si>
    <t>razem:</t>
  </si>
  <si>
    <t>Zadanie 11 - Substytut opony twardej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</si>
</sst>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z_ł_-;\-* #,##0.00\ _z_ł_-;_-* \-??\ _z_ł_-;_-@_-"/>
    <numFmt numFmtId="165" formatCode="_-* #,##0.00&quot; zł&quot;_-;\-* #,##0.00&quot; zł&quot;_-;_-* \-??&quot; zł&quot;_-;_-@_-"/>
  </numFmts>
  <fonts count="19">
    <font>
      <sz val="10"/>
      <name val="Arial CE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sz val="11"/>
      <color rgb="FF000000"/>
      <name val="Czcionka tekstu podstawowego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family val="2"/>
      <charset val="238"/>
    </font>
    <font>
      <sz val="12"/>
      <name val="Czcionka tekstu podstawowego"/>
      <charset val="238"/>
    </font>
    <font>
      <sz val="12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9">
    <xf numFmtId="0" fontId="0" fillId="0" borderId="0"/>
    <xf numFmtId="165" fontId="1" fillId="0" borderId="0" applyBorder="0" applyProtection="0"/>
    <xf numFmtId="164" fontId="1" fillId="0" borderId="0" applyBorder="0" applyProtection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165" fontId="6" fillId="0" borderId="0" applyBorder="0" applyProtection="0"/>
  </cellStyleXfs>
  <cellXfs count="243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left"/>
    </xf>
    <xf numFmtId="0" fontId="0" fillId="2" borderId="0" xfId="0" applyFont="1" applyFill="1" applyAlignment="1">
      <alignment horizontal="center"/>
    </xf>
    <xf numFmtId="4" fontId="0" fillId="0" borderId="0" xfId="0" applyNumberFormat="1" applyFont="1" applyAlignment="1">
      <alignment horizontal="center"/>
    </xf>
    <xf numFmtId="9" fontId="0" fillId="0" borderId="0" xfId="0" applyNumberFormat="1" applyFont="1"/>
    <xf numFmtId="4" fontId="4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" fontId="8" fillId="0" borderId="1" xfId="0" applyNumberFormat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 applyProtection="1">
      <alignment horizontal="center" vertical="center" wrapText="1" shrinkToFit="1"/>
    </xf>
    <xf numFmtId="4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 applyProtection="1">
      <alignment horizontal="center" vertical="center" wrapText="1"/>
    </xf>
    <xf numFmtId="4" fontId="9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1" fontId="9" fillId="0" borderId="1" xfId="0" applyNumberFormat="1" applyFont="1" applyBorder="1" applyAlignment="1">
      <alignment horizontal="center" vertical="center" wrapText="1"/>
    </xf>
    <xf numFmtId="1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 applyProtection="1">
      <alignment horizontal="center" vertical="center" wrapText="1"/>
    </xf>
    <xf numFmtId="1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 applyProtection="1">
      <alignment horizontal="center" vertical="center" wrapText="1"/>
      <protection locked="0"/>
    </xf>
    <xf numFmtId="4" fontId="9" fillId="0" borderId="1" xfId="0" applyNumberFormat="1" applyFont="1" applyBorder="1" applyAlignment="1" applyProtection="1">
      <alignment horizontal="right" vertical="center" wrapText="1"/>
      <protection locked="0"/>
    </xf>
    <xf numFmtId="4" fontId="9" fillId="0" borderId="1" xfId="0" applyNumberFormat="1" applyFont="1" applyBorder="1" applyAlignment="1" applyProtection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 applyProtection="1">
      <alignment horizontal="right" vertical="center" wrapText="1"/>
      <protection locked="0"/>
    </xf>
    <xf numFmtId="4" fontId="7" fillId="0" borderId="1" xfId="0" applyNumberFormat="1" applyFont="1" applyBorder="1" applyAlignment="1" applyProtection="1">
      <alignment horizontal="right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4" fontId="7" fillId="0" borderId="1" xfId="1" applyNumberFormat="1" applyFont="1" applyBorder="1" applyAlignment="1" applyProtection="1">
      <alignment horizontal="center" vertical="center"/>
      <protection locked="0"/>
    </xf>
    <xf numFmtId="9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7" fillId="0" borderId="1" xfId="9" applyFont="1" applyBorder="1" applyAlignment="1" applyProtection="1">
      <alignment horizontal="center" vertical="center" shrinkToFit="1"/>
      <protection locked="0"/>
    </xf>
    <xf numFmtId="0" fontId="7" fillId="0" borderId="1" xfId="9" applyFont="1" applyBorder="1" applyAlignment="1" applyProtection="1">
      <alignment horizontal="left" vertical="center" wrapText="1" shrinkToFit="1"/>
      <protection locked="0"/>
    </xf>
    <xf numFmtId="0" fontId="7" fillId="0" borderId="1" xfId="37" applyFont="1" applyBorder="1" applyAlignment="1" applyProtection="1">
      <alignment horizontal="center" vertical="center" wrapText="1" shrinkToFit="1"/>
      <protection locked="0"/>
    </xf>
    <xf numFmtId="0" fontId="7" fillId="0" borderId="1" xfId="9" applyFont="1" applyBorder="1" applyAlignment="1" applyProtection="1">
      <alignment horizontal="center" vertical="center" wrapText="1" shrinkToFit="1"/>
      <protection locked="0"/>
    </xf>
    <xf numFmtId="1" fontId="7" fillId="0" borderId="1" xfId="9" applyNumberFormat="1" applyFont="1" applyBorder="1" applyAlignment="1" applyProtection="1">
      <alignment horizontal="center" vertical="center" wrapText="1" shrinkToFit="1"/>
      <protection locked="0"/>
    </xf>
    <xf numFmtId="3" fontId="9" fillId="2" borderId="1" xfId="9" applyNumberFormat="1" applyFont="1" applyFill="1" applyBorder="1" applyAlignment="1">
      <alignment horizontal="center" vertical="center" shrinkToFit="1"/>
    </xf>
    <xf numFmtId="0" fontId="7" fillId="0" borderId="1" xfId="9" applyFont="1" applyBorder="1" applyAlignment="1">
      <alignment horizontal="center" vertical="center" shrinkToFit="1"/>
    </xf>
    <xf numFmtId="0" fontId="12" fillId="0" borderId="1" xfId="9" applyFont="1" applyBorder="1" applyAlignment="1">
      <alignment horizontal="center" vertical="center" wrapText="1" shrinkToFit="1"/>
    </xf>
    <xf numFmtId="9" fontId="7" fillId="0" borderId="1" xfId="9" applyNumberFormat="1" applyFont="1" applyBorder="1" applyAlignment="1" applyProtection="1">
      <alignment horizontal="center" vertical="center" shrinkToFit="1"/>
      <protection locked="0"/>
    </xf>
    <xf numFmtId="4" fontId="7" fillId="0" borderId="1" xfId="9" applyNumberFormat="1" applyFont="1" applyBorder="1" applyAlignment="1" applyProtection="1">
      <alignment horizontal="center" vertical="center" shrinkToFit="1"/>
      <protection locked="0"/>
    </xf>
    <xf numFmtId="4" fontId="9" fillId="0" borderId="1" xfId="9" applyNumberFormat="1" applyFont="1" applyBorder="1" applyAlignment="1" applyProtection="1">
      <alignment horizontal="right" vertical="center" shrinkToFit="1"/>
      <protection locked="0"/>
    </xf>
    <xf numFmtId="4" fontId="9" fillId="0" borderId="1" xfId="0" applyNumberFormat="1" applyFont="1" applyBorder="1" applyAlignment="1">
      <alignment vertical="center"/>
    </xf>
    <xf numFmtId="4" fontId="7" fillId="2" borderId="1" xfId="9" applyNumberFormat="1" applyFont="1" applyFill="1" applyBorder="1" applyAlignment="1" applyProtection="1">
      <alignment horizontal="center" vertical="center" shrinkToFit="1"/>
      <protection locked="0"/>
    </xf>
    <xf numFmtId="4" fontId="7" fillId="0" borderId="3" xfId="9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/>
    <xf numFmtId="0" fontId="9" fillId="0" borderId="0" xfId="0" applyFont="1"/>
    <xf numFmtId="49" fontId="8" fillId="0" borderId="1" xfId="0" applyNumberFormat="1" applyFont="1" applyBorder="1" applyAlignment="1" applyProtection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12" fillId="0" borderId="1" xfId="37" applyNumberFormat="1" applyFont="1" applyBorder="1" applyAlignment="1">
      <alignment horizontal="center" vertical="center" shrinkToFit="1"/>
    </xf>
    <xf numFmtId="49" fontId="7" fillId="0" borderId="0" xfId="0" applyNumberFormat="1" applyFont="1"/>
    <xf numFmtId="49" fontId="0" fillId="0" borderId="0" xfId="0" applyNumberFormat="1" applyFont="1" applyAlignment="1"/>
    <xf numFmtId="2" fontId="7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 shrinkToFit="1"/>
    </xf>
    <xf numFmtId="0" fontId="15" fillId="0" borderId="0" xfId="0" applyFont="1" applyAlignment="1">
      <alignment horizontal="left" vertical="center" wrapText="1" shrinkToFit="1"/>
    </xf>
    <xf numFmtId="1" fontId="15" fillId="0" borderId="0" xfId="0" applyNumberFormat="1" applyFont="1" applyAlignment="1">
      <alignment horizontal="center" vertical="center" wrapText="1" shrinkToFit="1"/>
    </xf>
    <xf numFmtId="3" fontId="16" fillId="2" borderId="0" xfId="0" applyNumberFormat="1" applyFont="1" applyFill="1" applyAlignment="1">
      <alignment horizontal="center" vertical="center" wrapText="1" shrinkToFit="1"/>
    </xf>
    <xf numFmtId="4" fontId="15" fillId="0" borderId="0" xfId="0" applyNumberFormat="1" applyFont="1" applyAlignment="1">
      <alignment horizontal="right" vertical="center" wrapText="1" shrinkToFit="1"/>
    </xf>
    <xf numFmtId="9" fontId="15" fillId="0" borderId="0" xfId="0" applyNumberFormat="1" applyFont="1" applyAlignment="1">
      <alignment horizontal="center" vertical="center" wrapText="1" shrinkToFit="1"/>
    </xf>
    <xf numFmtId="4" fontId="15" fillId="0" borderId="0" xfId="0" applyNumberFormat="1" applyFont="1" applyAlignment="1">
      <alignment vertical="center" wrapText="1" shrinkToFit="1"/>
    </xf>
    <xf numFmtId="4" fontId="15" fillId="2" borderId="0" xfId="0" applyNumberFormat="1" applyFont="1" applyFill="1" applyAlignment="1">
      <alignment horizontal="center" vertical="center" wrapText="1" shrinkToFit="1"/>
    </xf>
    <xf numFmtId="0" fontId="15" fillId="0" borderId="0" xfId="0" applyFont="1" applyAlignment="1">
      <alignment horizontal="center" vertical="center" shrinkToFit="1"/>
    </xf>
    <xf numFmtId="3" fontId="16" fillId="2" borderId="0" xfId="0" applyNumberFormat="1" applyFont="1" applyFill="1" applyAlignment="1">
      <alignment horizontal="center" vertical="center" shrinkToFit="1"/>
    </xf>
    <xf numFmtId="4" fontId="15" fillId="0" borderId="0" xfId="0" applyNumberFormat="1" applyFont="1" applyAlignment="1">
      <alignment horizontal="right" vertical="center" shrinkToFit="1"/>
    </xf>
    <xf numFmtId="9" fontId="15" fillId="0" borderId="0" xfId="0" applyNumberFormat="1" applyFont="1" applyAlignment="1">
      <alignment horizontal="center" vertical="center" shrinkToFit="1"/>
    </xf>
    <xf numFmtId="4" fontId="15" fillId="0" borderId="0" xfId="0" applyNumberFormat="1" applyFont="1" applyAlignment="1">
      <alignment vertical="center" shrinkToFit="1"/>
    </xf>
    <xf numFmtId="4" fontId="15" fillId="2" borderId="0" xfId="0" applyNumberFormat="1" applyFont="1" applyFill="1" applyAlignment="1">
      <alignment horizontal="center" vertical="center" shrinkToFit="1"/>
    </xf>
    <xf numFmtId="1" fontId="13" fillId="0" borderId="1" xfId="0" applyNumberFormat="1" applyFont="1" applyBorder="1" applyAlignment="1" applyProtection="1">
      <alignment horizontal="center" vertical="center" wrapText="1" shrinkToFit="1"/>
    </xf>
    <xf numFmtId="0" fontId="13" fillId="0" borderId="1" xfId="0" applyFont="1" applyBorder="1" applyAlignment="1" applyProtection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3" fontId="13" fillId="2" borderId="1" xfId="0" applyNumberFormat="1" applyFont="1" applyFill="1" applyBorder="1" applyAlignment="1">
      <alignment horizontal="center" vertical="center" wrapText="1" shrinkToFit="1"/>
    </xf>
    <xf numFmtId="4" fontId="13" fillId="0" borderId="1" xfId="0" applyNumberFormat="1" applyFont="1" applyBorder="1" applyAlignment="1" applyProtection="1">
      <alignment horizontal="center" vertical="center" wrapText="1" shrinkToFit="1"/>
      <protection locked="0"/>
    </xf>
    <xf numFmtId="9" fontId="13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3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3" fillId="2" borderId="1" xfId="0" applyNumberFormat="1" applyFont="1" applyFill="1" applyBorder="1" applyAlignment="1" applyProtection="1">
      <alignment horizontal="center" vertical="center" wrapText="1" shrinkToFit="1"/>
    </xf>
    <xf numFmtId="0" fontId="13" fillId="2" borderId="1" xfId="0" applyFont="1" applyFill="1" applyBorder="1" applyAlignment="1" applyProtection="1">
      <alignment horizontal="center" vertical="center" wrapText="1" shrinkToFit="1"/>
      <protection locked="0"/>
    </xf>
    <xf numFmtId="0" fontId="13" fillId="2" borderId="3" xfId="0" applyFont="1" applyFill="1" applyBorder="1" applyAlignment="1" applyProtection="1">
      <alignment horizontal="center" vertical="center" wrapText="1" shrinkToFit="1"/>
      <protection locked="0"/>
    </xf>
    <xf numFmtId="0" fontId="14" fillId="0" borderId="1" xfId="9" applyFont="1" applyBorder="1" applyAlignment="1" applyProtection="1">
      <alignment horizontal="center" vertical="center" wrapText="1" shrinkToFit="1"/>
      <protection locked="0"/>
    </xf>
    <xf numFmtId="1" fontId="16" fillId="0" borderId="1" xfId="0" applyNumberFormat="1" applyFont="1" applyBorder="1" applyAlignment="1" applyProtection="1">
      <alignment horizontal="center" vertical="center" wrapText="1" shrinkToFit="1"/>
    </xf>
    <xf numFmtId="0" fontId="16" fillId="0" borderId="1" xfId="0" applyFont="1" applyBorder="1" applyAlignment="1" applyProtection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3" fontId="16" fillId="2" borderId="1" xfId="0" applyNumberFormat="1" applyFont="1" applyFill="1" applyBorder="1" applyAlignment="1">
      <alignment horizontal="center" vertical="center" wrapText="1" shrinkToFit="1"/>
    </xf>
    <xf numFmtId="4" fontId="16" fillId="0" borderId="1" xfId="0" applyNumberFormat="1" applyFont="1" applyBorder="1" applyAlignment="1" applyProtection="1">
      <alignment horizontal="center" vertical="center" wrapText="1" shrinkToFit="1"/>
      <protection locked="0"/>
    </xf>
    <xf numFmtId="9" fontId="1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6" fillId="2" borderId="1" xfId="0" applyNumberFormat="1" applyFont="1" applyFill="1" applyBorder="1" applyAlignment="1" applyProtection="1">
      <alignment horizontal="center" vertical="center" wrapText="1" shrinkToFit="1"/>
    </xf>
    <xf numFmtId="0" fontId="16" fillId="2" borderId="1" xfId="0" applyFont="1" applyFill="1" applyBorder="1" applyAlignment="1" applyProtection="1">
      <alignment horizontal="center" vertical="center" wrapText="1" shrinkToFit="1"/>
      <protection locked="0"/>
    </xf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/>
    </xf>
    <xf numFmtId="3" fontId="16" fillId="0" borderId="1" xfId="0" applyNumberFormat="1" applyFont="1" applyBorder="1" applyAlignment="1" applyProtection="1">
      <alignment horizontal="center" vertical="center" shrinkToFit="1"/>
    </xf>
    <xf numFmtId="3" fontId="16" fillId="0" borderId="1" xfId="0" applyNumberFormat="1" applyFont="1" applyBorder="1" applyAlignment="1" applyProtection="1">
      <alignment horizontal="center" vertical="center" wrapText="1" shrinkToFit="1"/>
    </xf>
    <xf numFmtId="3" fontId="16" fillId="0" borderId="1" xfId="0" applyNumberFormat="1" applyFont="1" applyBorder="1" applyAlignment="1">
      <alignment horizontal="center" vertical="center" wrapText="1" shrinkToFit="1"/>
    </xf>
    <xf numFmtId="3" fontId="16" fillId="2" borderId="1" xfId="0" applyNumberFormat="1" applyFont="1" applyFill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right" vertical="center" shrinkToFit="1"/>
    </xf>
    <xf numFmtId="3" fontId="16" fillId="2" borderId="1" xfId="0" applyNumberFormat="1" applyFont="1" applyFill="1" applyBorder="1" applyAlignment="1" applyProtection="1">
      <alignment horizontal="center" vertical="center" shrinkToFit="1"/>
      <protection locked="0"/>
    </xf>
    <xf numFmtId="3" fontId="16" fillId="0" borderId="1" xfId="0" applyNumberFormat="1" applyFont="1" applyBorder="1" applyAlignment="1" applyProtection="1">
      <alignment vertical="center" shrinkToFit="1"/>
      <protection locked="0"/>
    </xf>
    <xf numFmtId="3" fontId="16" fillId="2" borderId="1" xfId="0" applyNumberFormat="1" applyFont="1" applyFill="1" applyBorder="1" applyAlignment="1" applyProtection="1">
      <alignment horizontal="center" vertical="center" shrinkToFit="1"/>
    </xf>
    <xf numFmtId="3" fontId="16" fillId="2" borderId="1" xfId="0" applyNumberFormat="1" applyFont="1" applyFill="1" applyBorder="1" applyAlignment="1" applyProtection="1">
      <alignment horizontal="center" vertical="center" wrapText="1" shrinkToFit="1"/>
    </xf>
    <xf numFmtId="3" fontId="1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" fontId="16" fillId="0" borderId="0" xfId="0" applyNumberFormat="1" applyFont="1" applyAlignment="1">
      <alignment vertical="center"/>
    </xf>
    <xf numFmtId="3" fontId="16" fillId="0" borderId="0" xfId="0" applyNumberFormat="1" applyFont="1"/>
    <xf numFmtId="4" fontId="15" fillId="0" borderId="0" xfId="0" applyNumberFormat="1" applyFont="1"/>
    <xf numFmtId="0" fontId="15" fillId="0" borderId="0" xfId="0" applyFont="1"/>
    <xf numFmtId="0" fontId="17" fillId="0" borderId="1" xfId="9" applyFont="1" applyBorder="1" applyAlignment="1" applyProtection="1">
      <alignment horizontal="center" vertical="center" shrinkToFit="1"/>
      <protection locked="0"/>
    </xf>
    <xf numFmtId="0" fontId="15" fillId="0" borderId="1" xfId="9" applyFont="1" applyBorder="1" applyAlignment="1">
      <alignment horizontal="left" vertical="center" wrapText="1" shrinkToFit="1"/>
    </xf>
    <xf numFmtId="0" fontId="17" fillId="0" borderId="1" xfId="9" applyFont="1" applyBorder="1" applyAlignment="1">
      <alignment horizontal="center" vertical="center" wrapText="1" shrinkToFit="1"/>
    </xf>
    <xf numFmtId="0" fontId="15" fillId="0" borderId="1" xfId="9" applyFont="1" applyBorder="1" applyAlignment="1" applyProtection="1">
      <alignment horizontal="center" vertical="center" wrapText="1" shrinkToFit="1"/>
      <protection locked="0"/>
    </xf>
    <xf numFmtId="3" fontId="17" fillId="0" borderId="1" xfId="9" applyNumberFormat="1" applyFont="1" applyBorder="1" applyAlignment="1" applyProtection="1">
      <alignment horizontal="center" vertical="center" wrapText="1" shrinkToFit="1"/>
      <protection locked="0"/>
    </xf>
    <xf numFmtId="4" fontId="15" fillId="0" borderId="1" xfId="0" applyNumberFormat="1" applyFont="1" applyBorder="1" applyAlignment="1">
      <alignment horizontal="center" vertical="center" wrapText="1" shrinkToFit="1"/>
    </xf>
    <xf numFmtId="3" fontId="18" fillId="2" borderId="1" xfId="9" applyNumberFormat="1" applyFont="1" applyFill="1" applyBorder="1" applyAlignment="1">
      <alignment horizontal="center" vertical="center" shrinkToFit="1"/>
    </xf>
    <xf numFmtId="4" fontId="17" fillId="0" borderId="1" xfId="9" applyNumberFormat="1" applyFont="1" applyBorder="1" applyAlignment="1">
      <alignment horizontal="center" vertical="center" shrinkToFit="1"/>
    </xf>
    <xf numFmtId="4" fontId="17" fillId="0" borderId="1" xfId="0" applyNumberFormat="1" applyFont="1" applyBorder="1" applyAlignment="1">
      <alignment horizontal="right" vertical="center" wrapText="1"/>
    </xf>
    <xf numFmtId="9" fontId="17" fillId="0" borderId="1" xfId="9" applyNumberFormat="1" applyFont="1" applyBorder="1" applyAlignment="1" applyProtection="1">
      <alignment horizontal="center" vertical="center" shrinkToFit="1"/>
      <protection locked="0"/>
    </xf>
    <xf numFmtId="4" fontId="15" fillId="2" borderId="1" xfId="9" applyNumberFormat="1" applyFont="1" applyFill="1" applyBorder="1" applyAlignment="1" applyProtection="1">
      <alignment horizontal="center" vertical="center" shrinkToFit="1"/>
      <protection locked="0"/>
    </xf>
    <xf numFmtId="4" fontId="16" fillId="0" borderId="1" xfId="0" applyNumberFormat="1" applyFont="1" applyBorder="1" applyAlignment="1">
      <alignment vertical="center" wrapText="1"/>
    </xf>
    <xf numFmtId="0" fontId="15" fillId="0" borderId="1" xfId="9" applyFont="1" applyBorder="1" applyAlignment="1">
      <alignment horizontal="center" vertical="center" shrinkToFit="1"/>
    </xf>
    <xf numFmtId="1" fontId="16" fillId="0" borderId="3" xfId="38" applyNumberFormat="1" applyFont="1" applyBorder="1" applyAlignment="1" applyProtection="1">
      <alignment horizontal="center" vertical="center" wrapText="1"/>
    </xf>
    <xf numFmtId="0" fontId="17" fillId="0" borderId="1" xfId="9" applyFont="1" applyBorder="1" applyAlignment="1" applyProtection="1">
      <alignment horizontal="left" vertical="center" wrapText="1" shrinkToFit="1"/>
      <protection locked="0"/>
    </xf>
    <xf numFmtId="0" fontId="17" fillId="0" borderId="1" xfId="9" applyFont="1" applyBorder="1" applyAlignment="1" applyProtection="1">
      <alignment horizontal="center" vertical="center" wrapText="1" shrinkToFit="1"/>
      <protection locked="0"/>
    </xf>
    <xf numFmtId="4" fontId="17" fillId="0" borderId="1" xfId="9" applyNumberFormat="1" applyFont="1" applyBorder="1" applyAlignment="1" applyProtection="1">
      <alignment vertical="center" shrinkToFit="1"/>
      <protection locked="0"/>
    </xf>
    <xf numFmtId="4" fontId="17" fillId="0" borderId="1" xfId="0" applyNumberFormat="1" applyFont="1" applyBorder="1" applyAlignment="1">
      <alignment vertical="center" wrapText="1"/>
    </xf>
    <xf numFmtId="0" fontId="17" fillId="0" borderId="1" xfId="9" applyFont="1" applyBorder="1" applyAlignment="1">
      <alignment horizontal="left" vertical="center" wrapText="1" shrinkToFit="1"/>
    </xf>
    <xf numFmtId="4" fontId="17" fillId="2" borderId="1" xfId="9" applyNumberFormat="1" applyFont="1" applyFill="1" applyBorder="1" applyAlignment="1" applyProtection="1">
      <alignment horizontal="center" vertical="center" shrinkToFit="1"/>
      <protection locked="0"/>
    </xf>
    <xf numFmtId="4" fontId="17" fillId="0" borderId="1" xfId="9" applyNumberFormat="1" applyFont="1" applyBorder="1" applyAlignment="1" applyProtection="1">
      <alignment horizontal="center" vertical="center" shrinkToFit="1"/>
      <protection locked="0"/>
    </xf>
    <xf numFmtId="1" fontId="18" fillId="0" borderId="1" xfId="38" applyNumberFormat="1" applyFont="1" applyBorder="1" applyAlignment="1" applyProtection="1">
      <alignment horizontal="center" vertical="center" wrapText="1"/>
    </xf>
    <xf numFmtId="4" fontId="18" fillId="0" borderId="1" xfId="0" applyNumberFormat="1" applyFont="1" applyBorder="1" applyAlignment="1">
      <alignment vertical="center" wrapText="1"/>
    </xf>
    <xf numFmtId="4" fontId="16" fillId="0" borderId="0" xfId="0" applyNumberFormat="1" applyFont="1"/>
    <xf numFmtId="0" fontId="16" fillId="0" borderId="0" xfId="0" applyFont="1"/>
    <xf numFmtId="0" fontId="17" fillId="0" borderId="1" xfId="37" applyFont="1" applyBorder="1" applyAlignment="1" applyProtection="1">
      <alignment horizontal="center" vertical="center" wrapText="1" shrinkToFit="1"/>
      <protection locked="0"/>
    </xf>
    <xf numFmtId="3" fontId="17" fillId="0" borderId="1" xfId="37" applyNumberFormat="1" applyFont="1" applyBorder="1" applyAlignment="1" applyProtection="1">
      <alignment horizontal="center" vertical="center" wrapText="1" shrinkToFit="1"/>
      <protection locked="0"/>
    </xf>
    <xf numFmtId="4" fontId="17" fillId="0" borderId="1" xfId="37" applyNumberFormat="1" applyFont="1" applyBorder="1" applyAlignment="1" applyProtection="1">
      <alignment horizontal="center" vertical="center" wrapText="1" shrinkToFit="1"/>
      <protection locked="0"/>
    </xf>
    <xf numFmtId="4" fontId="17" fillId="0" borderId="1" xfId="37" applyNumberFormat="1" applyFont="1" applyBorder="1" applyAlignment="1">
      <alignment horizontal="right" vertical="center" shrinkToFit="1"/>
    </xf>
    <xf numFmtId="4" fontId="17" fillId="2" borderId="1" xfId="38" applyNumberFormat="1" applyFont="1" applyFill="1" applyBorder="1" applyAlignment="1" applyProtection="1">
      <alignment vertical="center" shrinkToFit="1"/>
    </xf>
    <xf numFmtId="0" fontId="17" fillId="2" borderId="1" xfId="38" applyNumberFormat="1" applyFont="1" applyFill="1" applyBorder="1" applyAlignment="1" applyProtection="1">
      <alignment horizontal="center" vertical="center" shrinkToFit="1"/>
    </xf>
    <xf numFmtId="0" fontId="17" fillId="0" borderId="1" xfId="38" applyNumberFormat="1" applyFont="1" applyBorder="1" applyAlignment="1" applyProtection="1">
      <alignment horizontal="center" vertical="center" shrinkToFit="1"/>
    </xf>
    <xf numFmtId="1" fontId="18" fillId="0" borderId="3" xfId="38" applyNumberFormat="1" applyFont="1" applyBorder="1" applyAlignment="1" applyProtection="1">
      <alignment horizontal="center" vertical="center" wrapText="1"/>
    </xf>
    <xf numFmtId="0" fontId="15" fillId="0" borderId="0" xfId="0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3" fontId="16" fillId="0" borderId="1" xfId="0" applyNumberFormat="1" applyFont="1" applyBorder="1" applyAlignment="1" applyProtection="1">
      <alignment horizontal="center" vertical="center" shrinkToFit="1"/>
      <protection locked="0"/>
    </xf>
    <xf numFmtId="1" fontId="15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/>
    </xf>
    <xf numFmtId="0" fontId="15" fillId="0" borderId="0" xfId="0" applyFont="1" applyAlignment="1">
      <alignment vertical="center"/>
    </xf>
    <xf numFmtId="4" fontId="15" fillId="0" borderId="0" xfId="0" applyNumberFormat="1" applyFont="1" applyAlignment="1">
      <alignment vertical="center"/>
    </xf>
    <xf numFmtId="0" fontId="15" fillId="0" borderId="1" xfId="9" applyFont="1" applyBorder="1" applyAlignment="1" applyProtection="1">
      <alignment horizontal="center" vertical="center" shrinkToFit="1"/>
      <protection locked="0"/>
    </xf>
    <xf numFmtId="0" fontId="15" fillId="0" borderId="1" xfId="9" applyFont="1" applyBorder="1" applyAlignment="1" applyProtection="1">
      <alignment horizontal="left" vertical="center" wrapText="1" shrinkToFit="1"/>
      <protection locked="0"/>
    </xf>
    <xf numFmtId="0" fontId="15" fillId="0" borderId="1" xfId="9" applyFont="1" applyBorder="1" applyAlignment="1">
      <alignment horizontal="center" vertical="center" wrapText="1" shrinkToFit="1"/>
    </xf>
    <xf numFmtId="3" fontId="15" fillId="0" borderId="1" xfId="9" applyNumberFormat="1" applyFont="1" applyBorder="1" applyAlignment="1" applyProtection="1">
      <alignment horizontal="center" vertical="center" wrapText="1" shrinkToFit="1"/>
      <protection locked="0"/>
    </xf>
    <xf numFmtId="3" fontId="16" fillId="2" borderId="1" xfId="9" applyNumberFormat="1" applyFont="1" applyFill="1" applyBorder="1" applyAlignment="1">
      <alignment horizontal="center" vertical="center" shrinkToFit="1"/>
    </xf>
    <xf numFmtId="4" fontId="15" fillId="0" borderId="1" xfId="9" applyNumberFormat="1" applyFont="1" applyBorder="1" applyAlignment="1">
      <alignment horizontal="center" vertical="center" shrinkToFit="1"/>
    </xf>
    <xf numFmtId="4" fontId="15" fillId="0" borderId="1" xfId="9" applyNumberFormat="1" applyFont="1" applyBorder="1" applyAlignment="1" applyProtection="1">
      <alignment vertical="center" shrinkToFit="1"/>
      <protection locked="0"/>
    </xf>
    <xf numFmtId="4" fontId="15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 shrinkToFit="1"/>
    </xf>
    <xf numFmtId="3" fontId="15" fillId="0" borderId="1" xfId="9" applyNumberFormat="1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4" fontId="15" fillId="0" borderId="1" xfId="9" applyNumberFormat="1" applyFont="1" applyBorder="1" applyAlignment="1" applyProtection="1">
      <alignment vertical="center" wrapText="1" shrinkToFit="1"/>
      <protection locked="0"/>
    </xf>
    <xf numFmtId="0" fontId="15" fillId="0" borderId="6" xfId="9" applyFont="1" applyBorder="1" applyAlignment="1" applyProtection="1">
      <alignment horizontal="left" vertical="center" wrapText="1" shrinkToFit="1"/>
      <protection locked="0"/>
    </xf>
    <xf numFmtId="0" fontId="15" fillId="0" borderId="6" xfId="9" applyFont="1" applyBorder="1" applyAlignment="1">
      <alignment horizontal="center" vertical="center" wrapText="1" shrinkToFit="1"/>
    </xf>
    <xf numFmtId="3" fontId="15" fillId="0" borderId="6" xfId="9" applyNumberFormat="1" applyFont="1" applyBorder="1" applyAlignment="1" applyProtection="1">
      <alignment horizontal="center" vertical="center" wrapText="1" shrinkToFit="1"/>
      <protection locked="0"/>
    </xf>
    <xf numFmtId="4" fontId="15" fillId="0" borderId="6" xfId="9" applyNumberFormat="1" applyFont="1" applyBorder="1" applyAlignment="1" applyProtection="1">
      <alignment vertical="center" shrinkToFit="1"/>
      <protection locked="0"/>
    </xf>
    <xf numFmtId="0" fontId="15" fillId="0" borderId="5" xfId="9" applyFont="1" applyBorder="1" applyAlignment="1" applyProtection="1">
      <alignment horizontal="left" vertical="center" wrapText="1" shrinkToFit="1"/>
      <protection locked="0"/>
    </xf>
    <xf numFmtId="0" fontId="15" fillId="0" borderId="5" xfId="9" applyFont="1" applyBorder="1" applyAlignment="1">
      <alignment horizontal="center" vertical="center" wrapText="1" shrinkToFit="1"/>
    </xf>
    <xf numFmtId="3" fontId="15" fillId="0" borderId="5" xfId="9" applyNumberFormat="1" applyFont="1" applyBorder="1" applyAlignment="1" applyProtection="1">
      <alignment horizontal="center" vertical="center" wrapText="1" shrinkToFit="1"/>
      <protection locked="0"/>
    </xf>
    <xf numFmtId="4" fontId="15" fillId="0" borderId="5" xfId="9" applyNumberFormat="1" applyFont="1" applyBorder="1" applyAlignment="1">
      <alignment horizontal="center" vertical="center" shrinkToFit="1"/>
    </xf>
    <xf numFmtId="4" fontId="15" fillId="0" borderId="5" xfId="9" applyNumberFormat="1" applyFont="1" applyBorder="1" applyAlignment="1" applyProtection="1">
      <alignment vertical="center" shrinkToFit="1"/>
      <protection locked="0"/>
    </xf>
    <xf numFmtId="0" fontId="15" fillId="0" borderId="5" xfId="0" applyFont="1" applyBorder="1" applyAlignment="1">
      <alignment horizontal="center" vertical="center" wrapText="1" shrinkToFit="1"/>
    </xf>
    <xf numFmtId="49" fontId="16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5" fillId="0" borderId="1" xfId="0" applyNumberFormat="1" applyFont="1" applyBorder="1" applyAlignment="1">
      <alignment horizontal="center" vertical="center" wrapText="1" shrinkToFit="1"/>
    </xf>
    <xf numFmtId="49" fontId="15" fillId="0" borderId="0" xfId="0" applyNumberFormat="1" applyFont="1"/>
    <xf numFmtId="49" fontId="15" fillId="0" borderId="5" xfId="0" applyNumberFormat="1" applyFont="1" applyBorder="1" applyAlignment="1">
      <alignment horizontal="center" vertical="center" wrapText="1" shrinkToFit="1"/>
    </xf>
    <xf numFmtId="49" fontId="15" fillId="0" borderId="0" xfId="0" applyNumberFormat="1" applyFont="1" applyAlignment="1">
      <alignment horizontal="center" vertical="center" wrapText="1" shrinkToFi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shrinkToFit="1"/>
    </xf>
    <xf numFmtId="0" fontId="14" fillId="0" borderId="6" xfId="9" applyFont="1" applyBorder="1" applyAlignment="1" applyProtection="1">
      <alignment horizontal="center" vertical="center" wrapText="1" shrinkToFit="1"/>
      <protection locked="0"/>
    </xf>
    <xf numFmtId="0" fontId="14" fillId="0" borderId="5" xfId="9" applyFont="1" applyBorder="1" applyAlignment="1" applyProtection="1">
      <alignment horizontal="center" vertical="center" wrapText="1" shrinkToFit="1"/>
      <protection locked="0"/>
    </xf>
    <xf numFmtId="0" fontId="9" fillId="3" borderId="3" xfId="37" applyFont="1" applyFill="1" applyBorder="1" applyAlignment="1" applyProtection="1">
      <alignment horizontal="left" vertical="center" wrapText="1" shrinkToFit="1"/>
    </xf>
    <xf numFmtId="0" fontId="9" fillId="3" borderId="4" xfId="37" applyFont="1" applyFill="1" applyBorder="1" applyAlignment="1" applyProtection="1">
      <alignment horizontal="left" vertical="center" wrapText="1" shrinkToFit="1"/>
    </xf>
    <xf numFmtId="0" fontId="9" fillId="3" borderId="2" xfId="37" applyFont="1" applyFill="1" applyBorder="1" applyAlignment="1" applyProtection="1">
      <alignment horizontal="left" vertical="center" wrapText="1" shrinkToFit="1"/>
    </xf>
    <xf numFmtId="0" fontId="8" fillId="0" borderId="3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4" fontId="10" fillId="0" borderId="3" xfId="0" applyNumberFormat="1" applyFont="1" applyBorder="1" applyAlignment="1" applyProtection="1">
      <alignment horizontal="center" vertical="center" wrapText="1"/>
      <protection locked="0"/>
    </xf>
    <xf numFmtId="4" fontId="10" fillId="0" borderId="2" xfId="0" applyNumberFormat="1" applyFont="1" applyBorder="1" applyAlignment="1" applyProtection="1">
      <alignment horizontal="center" vertical="center" wrapText="1"/>
      <protection locked="0"/>
    </xf>
    <xf numFmtId="0" fontId="16" fillId="3" borderId="1" xfId="37" applyFont="1" applyFill="1" applyBorder="1" applyAlignment="1" applyProtection="1">
      <alignment horizontal="left" vertical="center" wrapText="1" shrinkToFit="1"/>
    </xf>
    <xf numFmtId="0" fontId="16" fillId="0" borderId="1" xfId="0" applyFont="1" applyBorder="1" applyAlignment="1">
      <alignment horizontal="right" vertical="center" wrapText="1" shrinkToFit="1"/>
    </xf>
    <xf numFmtId="0" fontId="18" fillId="2" borderId="3" xfId="0" applyFont="1" applyFill="1" applyBorder="1" applyAlignment="1" applyProtection="1">
      <alignment horizontal="center" vertical="center" wrapText="1" shrinkToFit="1"/>
    </xf>
    <xf numFmtId="0" fontId="16" fillId="3" borderId="3" xfId="37" applyFont="1" applyFill="1" applyBorder="1" applyAlignment="1" applyProtection="1">
      <alignment horizontal="left" vertical="center" wrapText="1" shrinkToFit="1"/>
    </xf>
    <xf numFmtId="0" fontId="16" fillId="3" borderId="4" xfId="37" applyFont="1" applyFill="1" applyBorder="1" applyAlignment="1" applyProtection="1">
      <alignment horizontal="left" vertical="center" wrapText="1" shrinkToFit="1"/>
    </xf>
    <xf numFmtId="0" fontId="16" fillId="3" borderId="2" xfId="37" applyFont="1" applyFill="1" applyBorder="1" applyAlignment="1" applyProtection="1">
      <alignment horizontal="left" vertical="center" wrapText="1" shrinkToFit="1"/>
    </xf>
    <xf numFmtId="0" fontId="16" fillId="0" borderId="3" xfId="0" applyFont="1" applyBorder="1" applyAlignment="1">
      <alignment horizontal="right" vertical="center" wrapText="1" shrinkToFit="1"/>
    </xf>
    <xf numFmtId="0" fontId="16" fillId="0" borderId="4" xfId="0" applyFont="1" applyBorder="1" applyAlignment="1">
      <alignment horizontal="right" vertical="center" wrapText="1" shrinkToFit="1"/>
    </xf>
    <xf numFmtId="0" fontId="16" fillId="0" borderId="2" xfId="0" applyFont="1" applyBorder="1" applyAlignment="1">
      <alignment horizontal="right" vertical="center" wrapText="1" shrinkToFit="1"/>
    </xf>
    <xf numFmtId="0" fontId="18" fillId="2" borderId="4" xfId="0" applyFont="1" applyFill="1" applyBorder="1" applyAlignment="1" applyProtection="1">
      <alignment horizontal="center" vertical="center" wrapText="1" shrinkToFit="1"/>
    </xf>
    <xf numFmtId="0" fontId="16" fillId="2" borderId="3" xfId="0" applyFont="1" applyFill="1" applyBorder="1" applyAlignment="1" applyProtection="1">
      <alignment horizontal="center" vertical="center" wrapText="1" shrinkToFit="1"/>
    </xf>
    <xf numFmtId="0" fontId="16" fillId="2" borderId="4" xfId="0" applyFont="1" applyFill="1" applyBorder="1" applyAlignment="1" applyProtection="1">
      <alignment horizontal="center" vertical="center" wrapText="1" shrinkToFit="1"/>
    </xf>
  </cellXfs>
  <cellStyles count="39">
    <cellStyle name="Dziesiętny 2" xfId="2"/>
    <cellStyle name="Normal 2" xfId="3"/>
    <cellStyle name="Normal_Sheet2" xfId="4"/>
    <cellStyle name="Normalny" xfId="0" builtinId="0"/>
    <cellStyle name="Normalny 11" xfId="5"/>
    <cellStyle name="Normalny 13" xfId="6"/>
    <cellStyle name="Normalny 18" xfId="7"/>
    <cellStyle name="Normalny 19" xfId="8"/>
    <cellStyle name="Normalny 2" xfId="9"/>
    <cellStyle name="Normalny 20" xfId="10"/>
    <cellStyle name="Normalny 25" xfId="11"/>
    <cellStyle name="Normalny 3" xfId="12"/>
    <cellStyle name="Normalny 32" xfId="13"/>
    <cellStyle name="Normalny 34" xfId="14"/>
    <cellStyle name="Normalny 35" xfId="15"/>
    <cellStyle name="Normalny 36" xfId="16"/>
    <cellStyle name="Normalny 4" xfId="17"/>
    <cellStyle name="Normalny 5" xfId="18"/>
    <cellStyle name="Normalny 6" xfId="19"/>
    <cellStyle name="Normalny 66" xfId="20"/>
    <cellStyle name="Normalny 67" xfId="21"/>
    <cellStyle name="Normalny 68" xfId="22"/>
    <cellStyle name="Normalny 69" xfId="23"/>
    <cellStyle name="Normalny 7" xfId="24"/>
    <cellStyle name="Normalny 70" xfId="25"/>
    <cellStyle name="Normalny 71" xfId="26"/>
    <cellStyle name="Normalny 72" xfId="27"/>
    <cellStyle name="Normalny 73" xfId="28"/>
    <cellStyle name="Normalny 74" xfId="29"/>
    <cellStyle name="Normalny 75" xfId="30"/>
    <cellStyle name="Normalny 8" xfId="31"/>
    <cellStyle name="Normalny 84" xfId="32"/>
    <cellStyle name="Normalny 85" xfId="33"/>
    <cellStyle name="Normalny 86" xfId="34"/>
    <cellStyle name="Normalny 9" xfId="35"/>
    <cellStyle name="Normalny 97" xfId="36"/>
    <cellStyle name="Normalny_Arkusz1" xfId="37"/>
    <cellStyle name="Walutowy" xfId="1" builtinId="4"/>
    <cellStyle name="Walutowy 2" xfId="38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B17"/>
  <sheetViews>
    <sheetView view="pageLayout" zoomScale="75" zoomScaleNormal="75" zoomScalePageLayoutView="75" workbookViewId="0">
      <selection activeCell="A12" sqref="A12"/>
    </sheetView>
  </sheetViews>
  <sheetFormatPr defaultColWidth="9.140625" defaultRowHeight="12.75"/>
  <cols>
    <col min="1" max="1" width="7" style="1" customWidth="1"/>
    <col min="2" max="2" width="45.85546875" style="2" customWidth="1"/>
    <col min="3" max="3" width="12.5703125" style="2" customWidth="1"/>
    <col min="4" max="4" width="14.28515625" style="2" customWidth="1"/>
    <col min="5" max="5" width="20.28515625" style="2" customWidth="1"/>
    <col min="6" max="6" width="11.7109375" style="3" customWidth="1"/>
    <col min="7" max="7" width="5.7109375" style="4" customWidth="1"/>
    <col min="8" max="8" width="20.140625" style="5" customWidth="1"/>
    <col min="9" max="9" width="20.140625" style="94" customWidth="1"/>
    <col min="10" max="10" width="15.7109375" style="6" customWidth="1"/>
    <col min="11" max="11" width="7.7109375" style="7" customWidth="1"/>
    <col min="12" max="12" width="12.7109375" style="6" customWidth="1"/>
    <col min="13" max="14" width="15.42578125" style="8" customWidth="1"/>
    <col min="15" max="15" width="15.85546875" style="9" customWidth="1"/>
    <col min="16" max="16" width="25" style="10" customWidth="1"/>
    <col min="21" max="21" width="8.85546875" customWidth="1"/>
    <col min="22" max="23" width="9.140625" style="11"/>
    <col min="24" max="24" width="11.5703125" style="11" hidden="1" customWidth="1"/>
    <col min="25" max="25" width="32" style="11" customWidth="1"/>
    <col min="26" max="26" width="6.5703125" style="11" customWidth="1"/>
    <col min="27" max="27" width="16.85546875" style="11" customWidth="1"/>
    <col min="28" max="29" width="9.140625" style="11"/>
    <col min="30" max="33" width="11.5703125" style="11" hidden="1" customWidth="1"/>
    <col min="34" max="34" width="9.140625" style="12"/>
    <col min="35" max="35" width="9.140625" style="11"/>
    <col min="36" max="36" width="9.28515625" style="12" customWidth="1"/>
    <col min="37" max="38" width="11.5703125" style="12" hidden="1" customWidth="1"/>
    <col min="39" max="39" width="10.140625" style="12" customWidth="1"/>
    <col min="40" max="40" width="11.7109375" style="12" customWidth="1"/>
    <col min="41" max="41" width="22.5703125" style="11" customWidth="1"/>
    <col min="42" max="1016" width="9.140625" style="11"/>
  </cols>
  <sheetData>
    <row r="1" spans="1:40" s="14" customFormat="1" ht="110.25">
      <c r="A1" s="24" t="s">
        <v>0</v>
      </c>
      <c r="B1" s="25" t="s">
        <v>1</v>
      </c>
      <c r="C1" s="25" t="s">
        <v>2</v>
      </c>
      <c r="D1" s="24" t="s">
        <v>3</v>
      </c>
      <c r="E1" s="24" t="s">
        <v>4</v>
      </c>
      <c r="F1" s="26" t="s">
        <v>5</v>
      </c>
      <c r="G1" s="27" t="s">
        <v>6</v>
      </c>
      <c r="H1" s="28" t="s">
        <v>7</v>
      </c>
      <c r="I1" s="87" t="s">
        <v>8</v>
      </c>
      <c r="J1" s="29" t="s">
        <v>9</v>
      </c>
      <c r="K1" s="30" t="s">
        <v>10</v>
      </c>
      <c r="L1" s="29" t="s">
        <v>11</v>
      </c>
      <c r="M1" s="31" t="s">
        <v>12</v>
      </c>
      <c r="N1" s="32" t="s">
        <v>13</v>
      </c>
      <c r="O1" s="33" t="s">
        <v>14</v>
      </c>
      <c r="P1" s="34" t="s">
        <v>15</v>
      </c>
      <c r="Q1" s="13"/>
      <c r="R1" s="13"/>
      <c r="S1" s="13"/>
      <c r="T1" s="13"/>
      <c r="AH1" s="15"/>
      <c r="AJ1" s="15"/>
      <c r="AK1" s="15"/>
      <c r="AL1" s="15"/>
      <c r="AM1" s="15"/>
      <c r="AN1" s="15"/>
    </row>
    <row r="2" spans="1:40" s="17" customFormat="1" ht="16.5" customHeight="1">
      <c r="A2" s="24">
        <v>1</v>
      </c>
      <c r="B2" s="24">
        <v>2</v>
      </c>
      <c r="C2" s="24">
        <v>3</v>
      </c>
      <c r="D2" s="24">
        <v>4</v>
      </c>
      <c r="E2" s="24">
        <v>5</v>
      </c>
      <c r="F2" s="35">
        <v>6</v>
      </c>
      <c r="G2" s="36" t="s">
        <v>16</v>
      </c>
      <c r="H2" s="37">
        <v>8</v>
      </c>
      <c r="I2" s="88">
        <v>9</v>
      </c>
      <c r="J2" s="36" t="s">
        <v>17</v>
      </c>
      <c r="K2" s="36">
        <v>11</v>
      </c>
      <c r="L2" s="36">
        <v>12</v>
      </c>
      <c r="M2" s="38" t="s">
        <v>18</v>
      </c>
      <c r="N2" s="39">
        <v>14</v>
      </c>
      <c r="O2" s="36">
        <v>15</v>
      </c>
      <c r="P2" s="36">
        <v>16</v>
      </c>
      <c r="Q2" s="16"/>
      <c r="R2" s="16"/>
      <c r="S2" s="16"/>
      <c r="T2" s="16"/>
      <c r="U2" s="16"/>
    </row>
    <row r="3" spans="1:40" s="18" customFormat="1" ht="21.75" customHeight="1">
      <c r="A3" s="223" t="s">
        <v>19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5"/>
    </row>
    <row r="4" spans="1:40" s="20" customFormat="1" ht="32.25" customHeight="1">
      <c r="A4" s="40">
        <v>1</v>
      </c>
      <c r="B4" s="41" t="s">
        <v>20</v>
      </c>
      <c r="C4" s="40" t="s">
        <v>21</v>
      </c>
      <c r="D4" s="40" t="s">
        <v>22</v>
      </c>
      <c r="E4" s="42" t="s">
        <v>23</v>
      </c>
      <c r="F4" s="26">
        <v>30</v>
      </c>
      <c r="G4" s="40" t="s">
        <v>24</v>
      </c>
      <c r="H4" s="43"/>
      <c r="I4" s="89"/>
      <c r="J4" s="44">
        <f>L4/1.08</f>
        <v>0</v>
      </c>
      <c r="K4" s="45"/>
      <c r="L4" s="44"/>
      <c r="M4" s="46">
        <f>F4*J4</f>
        <v>0</v>
      </c>
      <c r="N4" s="47">
        <f>F4*L4</f>
        <v>0</v>
      </c>
      <c r="O4" s="44"/>
      <c r="P4" s="41" t="s">
        <v>25</v>
      </c>
      <c r="Q4" s="19"/>
      <c r="R4" s="19"/>
      <c r="S4" s="19"/>
      <c r="T4" s="19"/>
      <c r="AF4" s="21"/>
      <c r="AH4" s="21"/>
      <c r="AI4" s="21"/>
      <c r="AJ4" s="21"/>
      <c r="AK4" s="21"/>
      <c r="AL4" s="21"/>
    </row>
    <row r="5" spans="1:40" s="18" customFormat="1" ht="24.75" customHeight="1">
      <c r="A5" s="223" t="s">
        <v>26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5"/>
    </row>
    <row r="6" spans="1:40" s="22" customFormat="1" ht="30">
      <c r="A6" s="40">
        <v>1</v>
      </c>
      <c r="B6" s="41" t="s">
        <v>27</v>
      </c>
      <c r="C6" s="40" t="s">
        <v>28</v>
      </c>
      <c r="D6" s="48" t="s">
        <v>29</v>
      </c>
      <c r="E6" s="42" t="s">
        <v>30</v>
      </c>
      <c r="F6" s="26">
        <v>30</v>
      </c>
      <c r="G6" s="40" t="s">
        <v>31</v>
      </c>
      <c r="H6" s="49"/>
      <c r="I6" s="90"/>
      <c r="J6" s="50">
        <f>L6/1.08</f>
        <v>0</v>
      </c>
      <c r="K6" s="45"/>
      <c r="L6" s="51"/>
      <c r="M6" s="52">
        <f>F6*J6</f>
        <v>0</v>
      </c>
      <c r="N6" s="53">
        <f>F6*L6</f>
        <v>0</v>
      </c>
      <c r="O6" s="51"/>
      <c r="P6" s="54" t="s">
        <v>32</v>
      </c>
      <c r="Q6" s="18"/>
      <c r="R6" s="18"/>
      <c r="S6" s="18"/>
      <c r="T6" s="18"/>
      <c r="U6" s="18"/>
      <c r="AH6" s="23"/>
      <c r="AJ6" s="23"/>
      <c r="AK6" s="23"/>
      <c r="AL6" s="23"/>
      <c r="AM6" s="23"/>
      <c r="AN6" s="23"/>
    </row>
    <row r="7" spans="1:40" s="22" customFormat="1" ht="30">
      <c r="A7" s="40">
        <v>1</v>
      </c>
      <c r="B7" s="41" t="s">
        <v>27</v>
      </c>
      <c r="C7" s="40" t="s">
        <v>33</v>
      </c>
      <c r="D7" s="48" t="s">
        <v>29</v>
      </c>
      <c r="E7" s="42" t="s">
        <v>34</v>
      </c>
      <c r="F7" s="26">
        <v>5</v>
      </c>
      <c r="G7" s="40" t="s">
        <v>31</v>
      </c>
      <c r="H7" s="49"/>
      <c r="I7" s="90"/>
      <c r="J7" s="50">
        <f>L7/1.08</f>
        <v>0</v>
      </c>
      <c r="K7" s="45"/>
      <c r="L7" s="51"/>
      <c r="M7" s="52">
        <f>F7*J7</f>
        <v>0</v>
      </c>
      <c r="N7" s="53">
        <f>F7*L7</f>
        <v>0</v>
      </c>
      <c r="O7" s="51"/>
      <c r="P7" s="54" t="s">
        <v>32</v>
      </c>
      <c r="Q7" s="18"/>
      <c r="R7" s="18"/>
      <c r="S7" s="18"/>
      <c r="T7" s="18"/>
      <c r="U7" s="18"/>
      <c r="AH7" s="23"/>
      <c r="AJ7" s="23"/>
      <c r="AK7" s="23"/>
      <c r="AL7" s="23"/>
      <c r="AM7" s="23"/>
      <c r="AN7" s="23"/>
    </row>
    <row r="8" spans="1:40" s="22" customFormat="1" ht="25.9" customHeight="1">
      <c r="A8" s="226" t="s">
        <v>35</v>
      </c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8"/>
      <c r="M8" s="46">
        <f>SUM(M6:M7)</f>
        <v>0</v>
      </c>
      <c r="N8" s="47">
        <f>SUM(N6:N7)</f>
        <v>0</v>
      </c>
      <c r="O8" s="229"/>
      <c r="P8" s="230"/>
      <c r="Q8" s="18"/>
      <c r="R8" s="18"/>
      <c r="S8" s="18"/>
      <c r="T8" s="18"/>
      <c r="U8" s="18"/>
      <c r="AH8" s="23"/>
      <c r="AJ8" s="23"/>
      <c r="AK8" s="23"/>
      <c r="AL8" s="23"/>
      <c r="AM8" s="23"/>
      <c r="AN8" s="23"/>
    </row>
    <row r="9" spans="1:40" s="18" customFormat="1" ht="24.75" customHeight="1">
      <c r="A9" s="223" t="s">
        <v>132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5"/>
    </row>
    <row r="10" spans="1:40" s="20" customFormat="1" ht="33" customHeight="1">
      <c r="A10" s="55">
        <v>1</v>
      </c>
      <c r="B10" s="56" t="s">
        <v>36</v>
      </c>
      <c r="C10" s="55" t="s">
        <v>37</v>
      </c>
      <c r="D10" s="55" t="s">
        <v>38</v>
      </c>
      <c r="E10" s="57">
        <v>1</v>
      </c>
      <c r="F10" s="58">
        <v>3000</v>
      </c>
      <c r="G10" s="55" t="s">
        <v>39</v>
      </c>
      <c r="H10" s="59"/>
      <c r="I10" s="91"/>
      <c r="J10" s="60">
        <f>L10/1.08</f>
        <v>0</v>
      </c>
      <c r="K10" s="61"/>
      <c r="L10" s="62"/>
      <c r="M10" s="46">
        <f>F10*J10</f>
        <v>0</v>
      </c>
      <c r="N10" s="46">
        <f>F10*L10</f>
        <v>0</v>
      </c>
      <c r="O10" s="44"/>
      <c r="P10" s="40" t="s">
        <v>40</v>
      </c>
    </row>
    <row r="11" spans="1:40" ht="18.75" customHeight="1">
      <c r="A11" s="223" t="s">
        <v>133</v>
      </c>
      <c r="B11" s="224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5"/>
    </row>
    <row r="12" spans="1:40" ht="32.25" customHeight="1">
      <c r="A12" s="55">
        <v>1</v>
      </c>
      <c r="B12" s="56" t="s">
        <v>41</v>
      </c>
      <c r="C12" s="55" t="s">
        <v>42</v>
      </c>
      <c r="D12" s="55" t="s">
        <v>38</v>
      </c>
      <c r="E12" s="57">
        <v>1</v>
      </c>
      <c r="F12" s="58">
        <v>3000</v>
      </c>
      <c r="G12" s="55" t="s">
        <v>39</v>
      </c>
      <c r="H12" s="59"/>
      <c r="I12" s="91"/>
      <c r="J12" s="60">
        <f>L12/1.08</f>
        <v>0</v>
      </c>
      <c r="K12" s="61"/>
      <c r="L12" s="44"/>
      <c r="M12" s="46">
        <f>F12*J12</f>
        <v>0</v>
      </c>
      <c r="N12" s="46">
        <f>F12*L12</f>
        <v>0</v>
      </c>
      <c r="O12" s="44"/>
      <c r="P12" s="63" t="s">
        <v>40</v>
      </c>
    </row>
    <row r="13" spans="1:40" ht="22.15" customHeight="1">
      <c r="A13" s="223" t="s">
        <v>43</v>
      </c>
      <c r="B13" s="224"/>
      <c r="C13" s="224"/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5"/>
    </row>
    <row r="14" spans="1:40" s="22" customFormat="1" ht="48" customHeight="1">
      <c r="A14" s="64">
        <v>1</v>
      </c>
      <c r="B14" s="65" t="s">
        <v>44</v>
      </c>
      <c r="C14" s="40" t="s">
        <v>45</v>
      </c>
      <c r="D14" s="64" t="s">
        <v>46</v>
      </c>
      <c r="E14" s="64" t="s">
        <v>47</v>
      </c>
      <c r="F14" s="66">
        <v>30</v>
      </c>
      <c r="G14" s="40" t="s">
        <v>31</v>
      </c>
      <c r="H14" s="67"/>
      <c r="I14" s="90"/>
      <c r="J14" s="50">
        <f>L14/1.08</f>
        <v>0</v>
      </c>
      <c r="K14" s="61"/>
      <c r="L14" s="50"/>
      <c r="M14" s="68">
        <f>F14*J14</f>
        <v>0</v>
      </c>
      <c r="N14" s="68">
        <f>F14*L14</f>
        <v>0</v>
      </c>
      <c r="O14" s="69"/>
      <c r="P14" s="70" t="s">
        <v>48</v>
      </c>
      <c r="Q14" s="18"/>
      <c r="R14" s="18"/>
      <c r="S14" s="18"/>
      <c r="T14" s="18"/>
      <c r="U14" s="18"/>
      <c r="AH14" s="23"/>
      <c r="AJ14" s="23"/>
      <c r="AK14" s="23"/>
      <c r="AL14" s="23"/>
      <c r="AM14" s="23"/>
      <c r="AN14" s="23"/>
    </row>
    <row r="15" spans="1:40" s="18" customFormat="1" ht="24" customHeight="1">
      <c r="A15" s="223" t="s">
        <v>49</v>
      </c>
      <c r="B15" s="224"/>
      <c r="C15" s="224"/>
      <c r="D15" s="22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224"/>
      <c r="P15" s="225"/>
    </row>
    <row r="16" spans="1:40" s="19" customFormat="1" ht="45">
      <c r="A16" s="71">
        <v>1</v>
      </c>
      <c r="B16" s="72" t="s">
        <v>50</v>
      </c>
      <c r="C16" s="73" t="s">
        <v>51</v>
      </c>
      <c r="D16" s="74" t="s">
        <v>130</v>
      </c>
      <c r="E16" s="75" t="s">
        <v>52</v>
      </c>
      <c r="F16" s="76">
        <v>30</v>
      </c>
      <c r="G16" s="77" t="s">
        <v>31</v>
      </c>
      <c r="H16" s="78"/>
      <c r="I16" s="92"/>
      <c r="J16" s="95">
        <f>L16/1.08</f>
        <v>0</v>
      </c>
      <c r="K16" s="79"/>
      <c r="L16" s="80"/>
      <c r="M16" s="81">
        <f>J16*F16</f>
        <v>0</v>
      </c>
      <c r="N16" s="82">
        <f>L16*F16</f>
        <v>0</v>
      </c>
      <c r="O16" s="83"/>
      <c r="P16" s="84" t="s">
        <v>53</v>
      </c>
    </row>
    <row r="17" spans="1:16" ht="24.75" customHeight="1">
      <c r="A17" s="85"/>
      <c r="B17" s="85"/>
      <c r="C17" s="85"/>
      <c r="D17" s="85"/>
      <c r="E17" s="85"/>
      <c r="F17" s="85"/>
      <c r="G17" s="85"/>
      <c r="H17" s="85"/>
      <c r="I17" s="93"/>
      <c r="J17" s="85"/>
      <c r="K17" s="85"/>
      <c r="L17" s="85"/>
      <c r="M17" s="86"/>
      <c r="N17" s="86"/>
      <c r="O17" s="85"/>
      <c r="P17" s="85"/>
    </row>
  </sheetData>
  <mergeCells count="8">
    <mergeCell ref="A11:P11"/>
    <mergeCell ref="A13:P13"/>
    <mergeCell ref="A15:P15"/>
    <mergeCell ref="A3:P3"/>
    <mergeCell ref="A5:P5"/>
    <mergeCell ref="A8:L8"/>
    <mergeCell ref="O8:P8"/>
    <mergeCell ref="A9:P9"/>
  </mergeCells>
  <printOptions horizontalCentered="1"/>
  <pageMargins left="0.43555555555555553" right="0.72430555555555598" top="0.51180555555555496" bottom="0.82347222222222227" header="0.118055555555556" footer="0.51180555555555496"/>
  <pageSetup paperSize="9" scale="49" firstPageNumber="0" orientation="landscape" verticalDpi="300" r:id="rId1"/>
  <headerFooter>
    <oddHeader>&amp;L&amp;"Arial CE,Pogrubiony"&amp;12Sprawa nr: 162/2022&amp;C&amp;18FORMULARZ CENOWY&amp;R&amp;11Załącznik nr 2 do SWZ</oddHeader>
    <oddFooter>&amp;RPieczęć i podpis Wykonawcy</oddFooter>
  </headerFooter>
  <colBreaks count="1" manualBreakCount="1">
    <brk id="1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9"/>
  <sheetViews>
    <sheetView view="pageLayout" workbookViewId="0">
      <selection activeCell="I4" sqref="I4:M4"/>
    </sheetView>
  </sheetViews>
  <sheetFormatPr defaultColWidth="8.5703125" defaultRowHeight="16.5"/>
  <cols>
    <col min="1" max="1" width="4.7109375" style="104" customWidth="1"/>
    <col min="2" max="2" width="21.85546875" style="97" customWidth="1"/>
    <col min="3" max="3" width="10.28515625" style="96" customWidth="1"/>
    <col min="4" max="4" width="10.7109375" style="96" customWidth="1"/>
    <col min="5" max="5" width="7.28515625" style="98" customWidth="1"/>
    <col min="6" max="6" width="7.7109375" style="96" customWidth="1"/>
    <col min="7" max="7" width="9.7109375" style="105" customWidth="1"/>
    <col min="8" max="8" width="5" style="104" customWidth="1"/>
    <col min="9" max="9" width="8" style="106" customWidth="1"/>
    <col min="10" max="10" width="5.42578125" style="107" customWidth="1"/>
    <col min="11" max="11" width="7.7109375" style="108" customWidth="1"/>
    <col min="12" max="12" width="9.28515625" style="106" customWidth="1"/>
    <col min="13" max="13" width="9.42578125" style="106" customWidth="1"/>
    <col min="14" max="14" width="22.28515625" style="97" customWidth="1"/>
    <col min="15" max="15" width="13.85546875" style="109" customWidth="1"/>
    <col min="16" max="16" width="8.28515625" style="104" customWidth="1"/>
    <col min="17" max="17" width="22.28515625" style="96" customWidth="1"/>
    <col min="18" max="16384" width="8.5703125" style="146"/>
  </cols>
  <sheetData>
    <row r="1" spans="1:24" s="131" customFormat="1" ht="89.25" customHeight="1">
      <c r="A1" s="110" t="s">
        <v>0</v>
      </c>
      <c r="B1" s="111" t="s">
        <v>55</v>
      </c>
      <c r="C1" s="111" t="s">
        <v>2</v>
      </c>
      <c r="D1" s="110" t="s">
        <v>3</v>
      </c>
      <c r="E1" s="110" t="s">
        <v>56</v>
      </c>
      <c r="F1" s="112" t="s">
        <v>57</v>
      </c>
      <c r="G1" s="113" t="s">
        <v>5</v>
      </c>
      <c r="H1" s="112" t="s">
        <v>58</v>
      </c>
      <c r="I1" s="114" t="s">
        <v>9</v>
      </c>
      <c r="J1" s="115" t="s">
        <v>10</v>
      </c>
      <c r="K1" s="114" t="s">
        <v>11</v>
      </c>
      <c r="L1" s="116" t="s">
        <v>12</v>
      </c>
      <c r="M1" s="117" t="s">
        <v>13</v>
      </c>
      <c r="N1" s="117" t="s">
        <v>59</v>
      </c>
      <c r="O1" s="116" t="s">
        <v>60</v>
      </c>
      <c r="P1" s="118" t="s">
        <v>15</v>
      </c>
      <c r="Q1" s="119" t="s">
        <v>61</v>
      </c>
      <c r="R1" s="130"/>
    </row>
    <row r="2" spans="1:24" s="144" customFormat="1">
      <c r="A2" s="132">
        <v>1</v>
      </c>
      <c r="B2" s="133">
        <v>2</v>
      </c>
      <c r="C2" s="133">
        <v>3</v>
      </c>
      <c r="D2" s="133">
        <v>4</v>
      </c>
      <c r="E2" s="133">
        <v>5</v>
      </c>
      <c r="F2" s="134">
        <v>6</v>
      </c>
      <c r="G2" s="135">
        <v>7</v>
      </c>
      <c r="H2" s="136">
        <v>8</v>
      </c>
      <c r="I2" s="137">
        <v>9</v>
      </c>
      <c r="J2" s="138">
        <v>10</v>
      </c>
      <c r="K2" s="139">
        <v>11</v>
      </c>
      <c r="L2" s="138">
        <v>12</v>
      </c>
      <c r="M2" s="140">
        <v>13</v>
      </c>
      <c r="N2" s="141">
        <v>14</v>
      </c>
      <c r="O2" s="138">
        <v>15</v>
      </c>
      <c r="P2" s="138">
        <v>16</v>
      </c>
      <c r="Q2" s="142">
        <v>17</v>
      </c>
      <c r="R2" s="143"/>
    </row>
    <row r="3" spans="1:24" ht="19.149999999999999" customHeight="1">
      <c r="A3" s="231" t="s">
        <v>62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145"/>
      <c r="T3" s="145"/>
      <c r="U3" s="145"/>
      <c r="V3" s="145"/>
      <c r="W3" s="145"/>
      <c r="X3" s="145"/>
    </row>
    <row r="4" spans="1:24" ht="41.25" customHeight="1">
      <c r="A4" s="147">
        <v>1</v>
      </c>
      <c r="B4" s="148" t="s">
        <v>63</v>
      </c>
      <c r="C4" s="149" t="s">
        <v>64</v>
      </c>
      <c r="D4" s="150" t="s">
        <v>65</v>
      </c>
      <c r="E4" s="151">
        <v>3</v>
      </c>
      <c r="F4" s="152" t="s">
        <v>66</v>
      </c>
      <c r="G4" s="153">
        <v>60</v>
      </c>
      <c r="H4" s="154" t="s">
        <v>31</v>
      </c>
      <c r="I4" s="155">
        <f>K4/1.08</f>
        <v>0</v>
      </c>
      <c r="J4" s="156"/>
      <c r="K4" s="157"/>
      <c r="L4" s="158">
        <f>I4*G4</f>
        <v>0</v>
      </c>
      <c r="M4" s="158">
        <f>K4*G4</f>
        <v>0</v>
      </c>
      <c r="N4" s="148"/>
      <c r="O4" s="157">
        <v>724.63</v>
      </c>
      <c r="P4" s="159" t="s">
        <v>67</v>
      </c>
      <c r="Q4" s="160"/>
      <c r="R4" s="145"/>
      <c r="T4" s="145"/>
      <c r="U4" s="145"/>
      <c r="V4" s="145"/>
      <c r="W4" s="145"/>
      <c r="X4" s="145"/>
    </row>
    <row r="5" spans="1:24" ht="22.9" customHeight="1">
      <c r="A5" s="231" t="s">
        <v>68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145"/>
      <c r="T5" s="145"/>
      <c r="U5" s="145"/>
      <c r="V5" s="145"/>
      <c r="W5" s="145"/>
      <c r="X5" s="145"/>
    </row>
    <row r="6" spans="1:24" ht="33">
      <c r="A6" s="147">
        <v>1</v>
      </c>
      <c r="B6" s="161" t="s">
        <v>69</v>
      </c>
      <c r="C6" s="162" t="s">
        <v>70</v>
      </c>
      <c r="D6" s="162" t="s">
        <v>71</v>
      </c>
      <c r="E6" s="151">
        <v>1</v>
      </c>
      <c r="F6" s="152" t="s">
        <v>66</v>
      </c>
      <c r="G6" s="153">
        <v>50</v>
      </c>
      <c r="H6" s="154" t="s">
        <v>31</v>
      </c>
      <c r="I6" s="155">
        <f>K6/1.08</f>
        <v>0</v>
      </c>
      <c r="J6" s="156"/>
      <c r="K6" s="163"/>
      <c r="L6" s="164">
        <f>I6*G6</f>
        <v>0</v>
      </c>
      <c r="M6" s="164">
        <f>K6*G6</f>
        <v>0</v>
      </c>
      <c r="N6" s="165"/>
      <c r="O6" s="166">
        <v>365.74</v>
      </c>
      <c r="P6" s="167" t="s">
        <v>72</v>
      </c>
      <c r="Q6" s="168"/>
      <c r="R6" s="145"/>
      <c r="T6" s="145"/>
      <c r="U6" s="145"/>
      <c r="V6" s="145"/>
      <c r="W6" s="145"/>
      <c r="X6" s="145"/>
    </row>
    <row r="7" spans="1:24" ht="33">
      <c r="A7" s="147">
        <v>2</v>
      </c>
      <c r="B7" s="161" t="s">
        <v>69</v>
      </c>
      <c r="C7" s="162" t="s">
        <v>70</v>
      </c>
      <c r="D7" s="162" t="s">
        <v>73</v>
      </c>
      <c r="E7" s="151">
        <v>1</v>
      </c>
      <c r="F7" s="152" t="s">
        <v>66</v>
      </c>
      <c r="G7" s="153">
        <v>5</v>
      </c>
      <c r="H7" s="154" t="s">
        <v>31</v>
      </c>
      <c r="I7" s="155">
        <f>K7/1.08</f>
        <v>0</v>
      </c>
      <c r="J7" s="156"/>
      <c r="K7" s="163"/>
      <c r="L7" s="164">
        <f>I7*G7</f>
        <v>0</v>
      </c>
      <c r="M7" s="164">
        <f>K7*G7</f>
        <v>0</v>
      </c>
      <c r="N7" s="165"/>
      <c r="O7" s="166">
        <v>561.53</v>
      </c>
      <c r="P7" s="167" t="s">
        <v>72</v>
      </c>
      <c r="Q7" s="168"/>
      <c r="R7" s="145"/>
      <c r="T7" s="145"/>
      <c r="U7" s="145"/>
      <c r="V7" s="145"/>
      <c r="W7" s="145"/>
      <c r="X7" s="145"/>
    </row>
    <row r="8" spans="1:24" ht="33">
      <c r="A8" s="147">
        <v>3</v>
      </c>
      <c r="B8" s="161" t="s">
        <v>69</v>
      </c>
      <c r="C8" s="162" t="s">
        <v>70</v>
      </c>
      <c r="D8" s="162" t="s">
        <v>74</v>
      </c>
      <c r="E8" s="151">
        <v>1</v>
      </c>
      <c r="F8" s="152" t="s">
        <v>66</v>
      </c>
      <c r="G8" s="153">
        <v>5</v>
      </c>
      <c r="H8" s="154" t="s">
        <v>31</v>
      </c>
      <c r="I8" s="155">
        <f>K8/1.08</f>
        <v>0</v>
      </c>
      <c r="J8" s="156"/>
      <c r="K8" s="163"/>
      <c r="L8" s="164">
        <f>I8*G8</f>
        <v>0</v>
      </c>
      <c r="M8" s="164">
        <f>K8*G8</f>
        <v>0</v>
      </c>
      <c r="N8" s="165"/>
      <c r="O8" s="166">
        <v>743.39</v>
      </c>
      <c r="P8" s="167" t="s">
        <v>72</v>
      </c>
      <c r="Q8" s="168"/>
      <c r="R8" s="145"/>
      <c r="T8" s="145"/>
      <c r="U8" s="145"/>
      <c r="V8" s="145"/>
      <c r="W8" s="145"/>
      <c r="X8" s="145"/>
    </row>
    <row r="9" spans="1:24" s="171" customFormat="1" ht="13.9" customHeight="1">
      <c r="A9" s="232" t="s">
        <v>134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169">
        <f>SUM(L6:L8)</f>
        <v>0</v>
      </c>
      <c r="M9" s="169">
        <f>SUM(M6:M8)</f>
        <v>0</v>
      </c>
      <c r="N9" s="233"/>
      <c r="O9" s="233"/>
      <c r="P9" s="233"/>
      <c r="Q9" s="233"/>
      <c r="R9" s="170"/>
      <c r="T9" s="170"/>
      <c r="U9" s="170"/>
      <c r="V9" s="170"/>
      <c r="W9" s="170"/>
      <c r="X9" s="170"/>
    </row>
    <row r="10" spans="1:24" ht="18.600000000000001" customHeight="1">
      <c r="A10" s="231" t="s">
        <v>75</v>
      </c>
      <c r="B10" s="231"/>
      <c r="C10" s="231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  <c r="Q10" s="231"/>
      <c r="R10" s="145"/>
      <c r="T10" s="145"/>
      <c r="U10" s="145"/>
      <c r="V10" s="145"/>
      <c r="W10" s="145"/>
      <c r="X10" s="145"/>
    </row>
    <row r="11" spans="1:24" ht="28.9" customHeight="1">
      <c r="A11" s="147">
        <v>1</v>
      </c>
      <c r="B11" s="165" t="s">
        <v>76</v>
      </c>
      <c r="C11" s="172" t="s">
        <v>64</v>
      </c>
      <c r="D11" s="172" t="s">
        <v>77</v>
      </c>
      <c r="E11" s="173">
        <v>1</v>
      </c>
      <c r="F11" s="174" t="s">
        <v>66</v>
      </c>
      <c r="G11" s="153">
        <v>10</v>
      </c>
      <c r="H11" s="154" t="s">
        <v>31</v>
      </c>
      <c r="I11" s="175">
        <f>K11/1.08</f>
        <v>0</v>
      </c>
      <c r="J11" s="156"/>
      <c r="K11" s="176"/>
      <c r="L11" s="169">
        <f>I11*G11</f>
        <v>0</v>
      </c>
      <c r="M11" s="169">
        <f>K11*G11</f>
        <v>0</v>
      </c>
      <c r="N11" s="165"/>
      <c r="O11" s="177">
        <v>518.01</v>
      </c>
      <c r="P11" s="178" t="s">
        <v>78</v>
      </c>
      <c r="Q11" s="179"/>
      <c r="R11" s="145"/>
      <c r="T11" s="145"/>
      <c r="U11" s="145"/>
      <c r="V11" s="145"/>
      <c r="W11" s="145"/>
      <c r="X11" s="145"/>
    </row>
    <row r="12" spans="1:24" ht="24.75" customHeight="1"/>
    <row r="13" spans="1:24">
      <c r="A13" s="96"/>
      <c r="G13" s="99"/>
      <c r="H13" s="96"/>
      <c r="I13" s="100"/>
      <c r="J13" s="101"/>
      <c r="K13" s="102"/>
      <c r="L13" s="100"/>
      <c r="M13" s="100"/>
      <c r="O13" s="103"/>
      <c r="P13" s="96"/>
    </row>
    <row r="14" spans="1:24">
      <c r="A14" s="96"/>
      <c r="G14" s="99"/>
      <c r="H14" s="96"/>
      <c r="I14" s="100"/>
      <c r="J14" s="101"/>
      <c r="K14" s="102"/>
      <c r="L14" s="100"/>
      <c r="M14" s="100"/>
      <c r="O14" s="103"/>
      <c r="P14" s="96"/>
    </row>
    <row r="15" spans="1:24">
      <c r="A15" s="96"/>
      <c r="G15" s="99"/>
      <c r="H15" s="96"/>
      <c r="I15" s="100"/>
      <c r="J15" s="101"/>
      <c r="K15" s="102"/>
      <c r="L15" s="100"/>
      <c r="M15" s="100"/>
      <c r="O15" s="103"/>
      <c r="P15" s="96"/>
    </row>
    <row r="16" spans="1:24">
      <c r="A16" s="96"/>
      <c r="G16" s="99"/>
      <c r="H16" s="96"/>
      <c r="I16" s="100"/>
      <c r="J16" s="101"/>
      <c r="K16" s="102"/>
      <c r="L16" s="100"/>
      <c r="M16" s="100"/>
      <c r="O16" s="103"/>
      <c r="P16" s="96"/>
    </row>
    <row r="17" spans="1:16">
      <c r="A17" s="96"/>
      <c r="G17" s="99"/>
      <c r="H17" s="96"/>
      <c r="I17" s="100"/>
      <c r="J17" s="101"/>
      <c r="K17" s="102"/>
      <c r="L17" s="100"/>
      <c r="M17" s="100"/>
      <c r="O17" s="103"/>
      <c r="P17" s="96"/>
    </row>
    <row r="18" spans="1:16">
      <c r="A18" s="96"/>
      <c r="G18" s="99"/>
      <c r="H18" s="96"/>
      <c r="I18" s="100"/>
      <c r="J18" s="101"/>
      <c r="K18" s="102"/>
      <c r="L18" s="100"/>
      <c r="M18" s="100"/>
      <c r="O18" s="103"/>
      <c r="P18" s="96"/>
    </row>
    <row r="19" spans="1:16">
      <c r="A19" s="96"/>
      <c r="G19" s="99"/>
      <c r="H19" s="96"/>
      <c r="I19" s="100"/>
      <c r="J19" s="101"/>
      <c r="K19" s="102"/>
      <c r="L19" s="100"/>
      <c r="M19" s="100"/>
      <c r="O19" s="103"/>
      <c r="P19" s="96"/>
    </row>
    <row r="20" spans="1:16">
      <c r="A20" s="96"/>
      <c r="G20" s="99"/>
      <c r="H20" s="96"/>
      <c r="I20" s="100"/>
      <c r="J20" s="101"/>
      <c r="K20" s="102"/>
      <c r="L20" s="100"/>
      <c r="M20" s="100"/>
      <c r="O20" s="103"/>
      <c r="P20" s="96"/>
    </row>
    <row r="21" spans="1:16">
      <c r="A21" s="96"/>
      <c r="G21" s="99"/>
      <c r="H21" s="96"/>
      <c r="I21" s="100"/>
      <c r="J21" s="101"/>
      <c r="K21" s="102"/>
      <c r="L21" s="100"/>
      <c r="M21" s="100"/>
      <c r="O21" s="103"/>
      <c r="P21" s="96"/>
    </row>
    <row r="22" spans="1:16">
      <c r="A22" s="96"/>
      <c r="G22" s="99"/>
      <c r="H22" s="96"/>
      <c r="I22" s="100"/>
      <c r="J22" s="101"/>
      <c r="K22" s="102"/>
      <c r="L22" s="100"/>
      <c r="M22" s="100"/>
      <c r="O22" s="103"/>
      <c r="P22" s="96"/>
    </row>
    <row r="23" spans="1:16">
      <c r="A23" s="96"/>
      <c r="G23" s="99"/>
      <c r="H23" s="96"/>
      <c r="I23" s="100"/>
      <c r="J23" s="101"/>
      <c r="K23" s="102"/>
      <c r="L23" s="100"/>
      <c r="M23" s="100"/>
      <c r="O23" s="103"/>
      <c r="P23" s="96"/>
    </row>
    <row r="24" spans="1:16">
      <c r="A24" s="96"/>
      <c r="G24" s="99"/>
      <c r="H24" s="96"/>
      <c r="I24" s="100"/>
      <c r="J24" s="101"/>
      <c r="K24" s="102"/>
      <c r="L24" s="100"/>
      <c r="M24" s="100"/>
      <c r="O24" s="103"/>
      <c r="P24" s="96"/>
    </row>
    <row r="25" spans="1:16">
      <c r="A25" s="96"/>
      <c r="G25" s="99"/>
      <c r="H25" s="96"/>
      <c r="I25" s="100"/>
      <c r="J25" s="101"/>
      <c r="K25" s="102"/>
      <c r="L25" s="100"/>
      <c r="M25" s="100"/>
      <c r="O25" s="103"/>
      <c r="P25" s="96"/>
    </row>
    <row r="26" spans="1:16">
      <c r="A26" s="96"/>
      <c r="G26" s="99"/>
      <c r="H26" s="96"/>
      <c r="I26" s="100"/>
      <c r="J26" s="101"/>
      <c r="K26" s="102"/>
      <c r="L26" s="100"/>
      <c r="M26" s="100"/>
      <c r="O26" s="103"/>
      <c r="P26" s="96"/>
    </row>
    <row r="27" spans="1:16">
      <c r="A27" s="96"/>
      <c r="G27" s="99"/>
      <c r="H27" s="96"/>
      <c r="I27" s="100"/>
      <c r="J27" s="101"/>
      <c r="K27" s="102"/>
      <c r="L27" s="100"/>
      <c r="M27" s="100"/>
      <c r="O27" s="103"/>
      <c r="P27" s="96"/>
    </row>
    <row r="28" spans="1:16">
      <c r="A28" s="96"/>
      <c r="G28" s="99"/>
      <c r="H28" s="96"/>
      <c r="I28" s="100"/>
      <c r="J28" s="101"/>
      <c r="K28" s="102"/>
      <c r="L28" s="100"/>
      <c r="M28" s="100"/>
      <c r="O28" s="103"/>
      <c r="P28" s="96"/>
    </row>
    <row r="29" spans="1:16">
      <c r="A29" s="96"/>
      <c r="G29" s="99"/>
      <c r="H29" s="96"/>
      <c r="I29" s="100"/>
      <c r="J29" s="101"/>
      <c r="K29" s="102"/>
      <c r="L29" s="100"/>
      <c r="M29" s="100"/>
      <c r="O29" s="103"/>
      <c r="P29" s="96"/>
    </row>
    <row r="30" spans="1:16">
      <c r="A30" s="96"/>
      <c r="G30" s="99"/>
      <c r="H30" s="96"/>
      <c r="I30" s="100"/>
      <c r="J30" s="101"/>
      <c r="K30" s="102"/>
      <c r="L30" s="100"/>
      <c r="M30" s="100"/>
      <c r="O30" s="103"/>
      <c r="P30" s="96"/>
    </row>
    <row r="31" spans="1:16">
      <c r="A31" s="96"/>
      <c r="G31" s="99"/>
      <c r="H31" s="96"/>
      <c r="I31" s="100"/>
      <c r="J31" s="101"/>
      <c r="K31" s="102"/>
      <c r="L31" s="100"/>
      <c r="M31" s="100"/>
      <c r="O31" s="103"/>
      <c r="P31" s="96"/>
    </row>
    <row r="32" spans="1:16">
      <c r="A32" s="96"/>
      <c r="G32" s="99"/>
      <c r="H32" s="96"/>
      <c r="I32" s="100"/>
      <c r="J32" s="101"/>
      <c r="K32" s="102"/>
      <c r="L32" s="100"/>
      <c r="M32" s="100"/>
      <c r="O32" s="103"/>
      <c r="P32" s="96"/>
    </row>
    <row r="33" spans="1:16">
      <c r="A33" s="96"/>
      <c r="G33" s="99"/>
      <c r="H33" s="96"/>
      <c r="I33" s="100"/>
      <c r="J33" s="101"/>
      <c r="K33" s="102"/>
      <c r="L33" s="100"/>
      <c r="M33" s="100"/>
      <c r="O33" s="103"/>
      <c r="P33" s="96"/>
    </row>
    <row r="34" spans="1:16">
      <c r="A34" s="96"/>
      <c r="G34" s="99"/>
      <c r="H34" s="96"/>
      <c r="I34" s="100"/>
      <c r="J34" s="101"/>
      <c r="K34" s="102"/>
      <c r="L34" s="100"/>
      <c r="M34" s="100"/>
      <c r="O34" s="103"/>
      <c r="P34" s="96"/>
    </row>
    <row r="35" spans="1:16">
      <c r="A35" s="96"/>
      <c r="G35" s="99"/>
      <c r="H35" s="96"/>
      <c r="I35" s="100"/>
      <c r="J35" s="101"/>
      <c r="K35" s="102"/>
      <c r="L35" s="100"/>
      <c r="M35" s="100"/>
      <c r="O35" s="103"/>
      <c r="P35" s="96"/>
    </row>
    <row r="36" spans="1:16">
      <c r="A36" s="96"/>
      <c r="G36" s="99"/>
      <c r="H36" s="96"/>
      <c r="I36" s="100"/>
      <c r="J36" s="101"/>
      <c r="K36" s="102"/>
      <c r="L36" s="100"/>
      <c r="M36" s="100"/>
      <c r="O36" s="103"/>
      <c r="P36" s="96"/>
    </row>
    <row r="37" spans="1:16">
      <c r="A37" s="96"/>
      <c r="G37" s="99"/>
      <c r="H37" s="96"/>
      <c r="I37" s="100"/>
      <c r="J37" s="101"/>
      <c r="K37" s="102"/>
      <c r="L37" s="100"/>
      <c r="M37" s="100"/>
      <c r="O37" s="103"/>
      <c r="P37" s="96"/>
    </row>
    <row r="38" spans="1:16">
      <c r="A38" s="96"/>
      <c r="G38" s="99"/>
      <c r="H38" s="96"/>
      <c r="I38" s="100"/>
      <c r="J38" s="101"/>
      <c r="K38" s="102"/>
      <c r="L38" s="100"/>
      <c r="M38" s="100"/>
      <c r="O38" s="103"/>
      <c r="P38" s="96"/>
    </row>
    <row r="39" spans="1:16">
      <c r="A39" s="96"/>
      <c r="G39" s="99"/>
      <c r="H39" s="96"/>
      <c r="I39" s="100"/>
      <c r="J39" s="101"/>
      <c r="K39" s="102"/>
      <c r="L39" s="100"/>
      <c r="M39" s="100"/>
      <c r="O39" s="103"/>
      <c r="P39" s="96"/>
    </row>
    <row r="40" spans="1:16">
      <c r="A40" s="96"/>
      <c r="G40" s="99"/>
      <c r="H40" s="96"/>
      <c r="I40" s="100"/>
      <c r="J40" s="101"/>
      <c r="K40" s="102"/>
      <c r="L40" s="100"/>
      <c r="M40" s="100"/>
      <c r="O40" s="103"/>
      <c r="P40" s="96"/>
    </row>
    <row r="41" spans="1:16">
      <c r="A41" s="96"/>
      <c r="G41" s="99"/>
      <c r="H41" s="96"/>
      <c r="I41" s="100"/>
      <c r="J41" s="101"/>
      <c r="K41" s="102"/>
      <c r="L41" s="100"/>
      <c r="M41" s="100"/>
      <c r="O41" s="103"/>
      <c r="P41" s="96"/>
    </row>
    <row r="42" spans="1:16">
      <c r="A42" s="96"/>
      <c r="G42" s="99"/>
      <c r="H42" s="96"/>
      <c r="I42" s="100"/>
      <c r="J42" s="101"/>
      <c r="K42" s="102"/>
      <c r="L42" s="100"/>
      <c r="M42" s="100"/>
      <c r="O42" s="103"/>
      <c r="P42" s="96"/>
    </row>
    <row r="43" spans="1:16">
      <c r="A43" s="96"/>
      <c r="G43" s="99"/>
      <c r="H43" s="96"/>
      <c r="I43" s="100"/>
      <c r="J43" s="101"/>
      <c r="K43" s="102"/>
      <c r="L43" s="100"/>
      <c r="M43" s="100"/>
      <c r="O43" s="103"/>
      <c r="P43" s="96"/>
    </row>
    <row r="44" spans="1:16">
      <c r="A44" s="96"/>
      <c r="G44" s="99"/>
      <c r="H44" s="96"/>
      <c r="I44" s="100"/>
      <c r="J44" s="101"/>
      <c r="K44" s="102"/>
      <c r="L44" s="100"/>
      <c r="M44" s="100"/>
      <c r="O44" s="103"/>
      <c r="P44" s="96"/>
    </row>
    <row r="45" spans="1:16">
      <c r="A45" s="96"/>
      <c r="G45" s="99"/>
      <c r="H45" s="96"/>
      <c r="I45" s="100"/>
      <c r="J45" s="101"/>
      <c r="K45" s="102"/>
      <c r="L45" s="100"/>
      <c r="M45" s="100"/>
      <c r="O45" s="103"/>
      <c r="P45" s="96"/>
    </row>
    <row r="46" spans="1:16">
      <c r="A46" s="96"/>
      <c r="G46" s="99"/>
      <c r="H46" s="96"/>
      <c r="I46" s="100"/>
      <c r="J46" s="101"/>
      <c r="K46" s="102"/>
      <c r="L46" s="100"/>
      <c r="M46" s="100"/>
      <c r="O46" s="103"/>
      <c r="P46" s="96"/>
    </row>
    <row r="47" spans="1:16">
      <c r="A47" s="96"/>
      <c r="G47" s="99"/>
      <c r="H47" s="96"/>
      <c r="I47" s="100"/>
      <c r="J47" s="101"/>
      <c r="K47" s="102"/>
      <c r="L47" s="100"/>
      <c r="M47" s="100"/>
      <c r="O47" s="103"/>
      <c r="P47" s="96"/>
    </row>
    <row r="48" spans="1:16">
      <c r="A48" s="96"/>
      <c r="G48" s="99"/>
      <c r="H48" s="96"/>
      <c r="I48" s="100"/>
      <c r="J48" s="101"/>
      <c r="K48" s="102"/>
      <c r="L48" s="100"/>
      <c r="M48" s="100"/>
      <c r="O48" s="103"/>
      <c r="P48" s="96"/>
    </row>
    <row r="49" spans="1:16">
      <c r="A49" s="96"/>
      <c r="G49" s="99"/>
      <c r="H49" s="96"/>
      <c r="I49" s="100"/>
      <c r="J49" s="101"/>
      <c r="K49" s="102"/>
      <c r="L49" s="100"/>
      <c r="M49" s="100"/>
      <c r="O49" s="103"/>
      <c r="P49" s="96"/>
    </row>
    <row r="50" spans="1:16">
      <c r="A50" s="96"/>
      <c r="G50" s="99"/>
      <c r="H50" s="96"/>
      <c r="I50" s="100"/>
      <c r="J50" s="101"/>
      <c r="K50" s="102"/>
      <c r="L50" s="100"/>
      <c r="M50" s="100"/>
      <c r="O50" s="103"/>
      <c r="P50" s="96"/>
    </row>
    <row r="51" spans="1:16">
      <c r="A51" s="96"/>
      <c r="G51" s="99"/>
      <c r="H51" s="96"/>
      <c r="I51" s="100"/>
      <c r="J51" s="101"/>
      <c r="K51" s="102"/>
      <c r="L51" s="100"/>
      <c r="M51" s="100"/>
      <c r="O51" s="103"/>
      <c r="P51" s="96"/>
    </row>
    <row r="52" spans="1:16">
      <c r="A52" s="96"/>
      <c r="G52" s="99"/>
      <c r="H52" s="96"/>
      <c r="I52" s="100"/>
      <c r="J52" s="101"/>
      <c r="K52" s="102"/>
      <c r="L52" s="100"/>
      <c r="M52" s="100"/>
      <c r="O52" s="103"/>
      <c r="P52" s="96"/>
    </row>
    <row r="53" spans="1:16">
      <c r="A53" s="96"/>
      <c r="G53" s="99"/>
      <c r="H53" s="96"/>
      <c r="I53" s="100"/>
      <c r="J53" s="101"/>
      <c r="K53" s="102"/>
      <c r="L53" s="100"/>
      <c r="M53" s="100"/>
      <c r="O53" s="103"/>
      <c r="P53" s="96"/>
    </row>
    <row r="54" spans="1:16">
      <c r="A54" s="96"/>
      <c r="G54" s="99"/>
      <c r="H54" s="96"/>
      <c r="I54" s="100"/>
      <c r="J54" s="101"/>
      <c r="K54" s="102"/>
      <c r="L54" s="100"/>
      <c r="M54" s="100"/>
      <c r="O54" s="103"/>
      <c r="P54" s="96"/>
    </row>
    <row r="55" spans="1:16">
      <c r="A55" s="96"/>
      <c r="G55" s="99"/>
      <c r="H55" s="96"/>
      <c r="I55" s="100"/>
      <c r="J55" s="101"/>
      <c r="K55" s="102"/>
      <c r="L55" s="100"/>
      <c r="M55" s="100"/>
      <c r="O55" s="103"/>
      <c r="P55" s="96"/>
    </row>
    <row r="56" spans="1:16">
      <c r="A56" s="96"/>
      <c r="G56" s="99"/>
      <c r="H56" s="96"/>
      <c r="I56" s="100"/>
      <c r="J56" s="101"/>
      <c r="K56" s="102"/>
      <c r="L56" s="100"/>
      <c r="M56" s="100"/>
      <c r="O56" s="103"/>
      <c r="P56" s="96"/>
    </row>
    <row r="57" spans="1:16">
      <c r="A57" s="96"/>
      <c r="G57" s="99"/>
      <c r="H57" s="96"/>
      <c r="I57" s="100"/>
      <c r="J57" s="101"/>
      <c r="K57" s="102"/>
      <c r="L57" s="100"/>
      <c r="M57" s="100"/>
      <c r="O57" s="103"/>
      <c r="P57" s="96"/>
    </row>
    <row r="58" spans="1:16">
      <c r="A58" s="96"/>
      <c r="G58" s="99"/>
      <c r="H58" s="96"/>
      <c r="I58" s="100"/>
      <c r="J58" s="101"/>
      <c r="K58" s="102"/>
      <c r="L58" s="100"/>
      <c r="M58" s="100"/>
      <c r="O58" s="103"/>
      <c r="P58" s="96"/>
    </row>
    <row r="59" spans="1:16">
      <c r="A59" s="96"/>
      <c r="G59" s="99"/>
      <c r="H59" s="96"/>
      <c r="I59" s="100"/>
      <c r="J59" s="101"/>
      <c r="K59" s="102"/>
      <c r="L59" s="100"/>
      <c r="M59" s="100"/>
      <c r="O59" s="103"/>
      <c r="P59" s="96"/>
    </row>
    <row r="60" spans="1:16">
      <c r="A60" s="96"/>
      <c r="G60" s="99"/>
      <c r="H60" s="96"/>
      <c r="I60" s="100"/>
      <c r="J60" s="101"/>
      <c r="K60" s="102"/>
      <c r="L60" s="100"/>
      <c r="M60" s="100"/>
      <c r="O60" s="103"/>
      <c r="P60" s="96"/>
    </row>
    <row r="61" spans="1:16">
      <c r="A61" s="96"/>
      <c r="G61" s="99"/>
      <c r="H61" s="96"/>
      <c r="I61" s="100"/>
      <c r="J61" s="101"/>
      <c r="K61" s="102"/>
      <c r="L61" s="100"/>
      <c r="M61" s="100"/>
      <c r="O61" s="103"/>
      <c r="P61" s="96"/>
    </row>
    <row r="62" spans="1:16">
      <c r="A62" s="96"/>
      <c r="G62" s="99"/>
      <c r="H62" s="96"/>
      <c r="I62" s="100"/>
      <c r="J62" s="101"/>
      <c r="K62" s="102"/>
      <c r="L62" s="100"/>
      <c r="M62" s="100"/>
      <c r="O62" s="103"/>
      <c r="P62" s="96"/>
    </row>
    <row r="63" spans="1:16">
      <c r="A63" s="96"/>
      <c r="G63" s="99"/>
      <c r="H63" s="96"/>
      <c r="I63" s="100"/>
      <c r="J63" s="101"/>
      <c r="K63" s="102"/>
      <c r="L63" s="100"/>
      <c r="M63" s="100"/>
      <c r="O63" s="103"/>
      <c r="P63" s="96"/>
    </row>
    <row r="64" spans="1:16">
      <c r="A64" s="96"/>
      <c r="G64" s="99"/>
      <c r="H64" s="96"/>
      <c r="I64" s="100"/>
      <c r="J64" s="101"/>
      <c r="K64" s="102"/>
      <c r="L64" s="100"/>
      <c r="M64" s="100"/>
      <c r="O64" s="103"/>
      <c r="P64" s="96"/>
    </row>
    <row r="65" spans="1:16">
      <c r="A65" s="96"/>
      <c r="G65" s="99"/>
      <c r="H65" s="96"/>
      <c r="I65" s="100"/>
      <c r="J65" s="101"/>
      <c r="K65" s="102"/>
      <c r="L65" s="100"/>
      <c r="M65" s="100"/>
      <c r="O65" s="103"/>
      <c r="P65" s="96"/>
    </row>
    <row r="66" spans="1:16">
      <c r="A66" s="96"/>
      <c r="G66" s="99"/>
      <c r="H66" s="96"/>
      <c r="I66" s="100"/>
      <c r="J66" s="101"/>
      <c r="K66" s="102"/>
      <c r="L66" s="100"/>
      <c r="M66" s="100"/>
      <c r="O66" s="103"/>
      <c r="P66" s="96"/>
    </row>
    <row r="67" spans="1:16">
      <c r="A67" s="96"/>
      <c r="G67" s="99"/>
      <c r="H67" s="96"/>
      <c r="I67" s="100"/>
      <c r="J67" s="101"/>
      <c r="K67" s="102"/>
      <c r="L67" s="100"/>
      <c r="M67" s="100"/>
      <c r="O67" s="103"/>
      <c r="P67" s="96"/>
    </row>
    <row r="68" spans="1:16">
      <c r="A68" s="96"/>
      <c r="G68" s="99"/>
      <c r="H68" s="96"/>
      <c r="I68" s="100"/>
      <c r="J68" s="101"/>
      <c r="K68" s="102"/>
      <c r="L68" s="100"/>
      <c r="M68" s="100"/>
      <c r="O68" s="103"/>
      <c r="P68" s="96"/>
    </row>
    <row r="69" spans="1:16">
      <c r="A69" s="96"/>
      <c r="G69" s="99"/>
      <c r="H69" s="96"/>
      <c r="I69" s="100"/>
      <c r="J69" s="101"/>
      <c r="K69" s="102"/>
      <c r="L69" s="100"/>
      <c r="M69" s="100"/>
      <c r="O69" s="103"/>
      <c r="P69" s="96"/>
    </row>
    <row r="70" spans="1:16">
      <c r="A70" s="96"/>
      <c r="G70" s="99"/>
      <c r="H70" s="96"/>
      <c r="I70" s="100"/>
      <c r="J70" s="101"/>
      <c r="K70" s="102"/>
      <c r="L70" s="100"/>
      <c r="M70" s="100"/>
      <c r="O70" s="103"/>
      <c r="P70" s="96"/>
    </row>
    <row r="71" spans="1:16">
      <c r="A71" s="96"/>
      <c r="G71" s="99"/>
      <c r="H71" s="96"/>
      <c r="I71" s="100"/>
      <c r="J71" s="101"/>
      <c r="K71" s="102"/>
      <c r="L71" s="100"/>
      <c r="M71" s="100"/>
      <c r="O71" s="103"/>
      <c r="P71" s="96"/>
    </row>
    <row r="72" spans="1:16">
      <c r="A72" s="96"/>
      <c r="G72" s="99"/>
      <c r="H72" s="96"/>
      <c r="I72" s="100"/>
      <c r="J72" s="101"/>
      <c r="K72" s="102"/>
      <c r="L72" s="100"/>
      <c r="M72" s="100"/>
      <c r="O72" s="103"/>
      <c r="P72" s="96"/>
    </row>
    <row r="73" spans="1:16">
      <c r="A73" s="96"/>
      <c r="G73" s="99"/>
      <c r="H73" s="96"/>
      <c r="I73" s="100"/>
      <c r="J73" s="101"/>
      <c r="K73" s="102"/>
      <c r="L73" s="100"/>
      <c r="M73" s="100"/>
      <c r="O73" s="103"/>
      <c r="P73" s="96"/>
    </row>
    <row r="74" spans="1:16">
      <c r="A74" s="96"/>
      <c r="G74" s="99"/>
      <c r="H74" s="96"/>
      <c r="I74" s="100"/>
      <c r="J74" s="101"/>
      <c r="K74" s="102"/>
      <c r="L74" s="100"/>
      <c r="M74" s="100"/>
      <c r="O74" s="103"/>
      <c r="P74" s="96"/>
    </row>
    <row r="75" spans="1:16">
      <c r="A75" s="96"/>
      <c r="G75" s="99"/>
      <c r="H75" s="96"/>
      <c r="I75" s="100"/>
      <c r="J75" s="101"/>
      <c r="K75" s="102"/>
      <c r="L75" s="100"/>
      <c r="M75" s="100"/>
      <c r="O75" s="103"/>
      <c r="P75" s="96"/>
    </row>
    <row r="76" spans="1:16">
      <c r="A76" s="96"/>
      <c r="G76" s="99"/>
      <c r="H76" s="96"/>
      <c r="I76" s="100"/>
      <c r="J76" s="101"/>
      <c r="K76" s="102"/>
      <c r="L76" s="100"/>
      <c r="M76" s="100"/>
      <c r="O76" s="103"/>
      <c r="P76" s="96"/>
    </row>
    <row r="77" spans="1:16">
      <c r="A77" s="96"/>
      <c r="G77" s="99"/>
      <c r="H77" s="96"/>
      <c r="I77" s="100"/>
      <c r="J77" s="101"/>
      <c r="K77" s="102"/>
      <c r="L77" s="100"/>
      <c r="M77" s="100"/>
      <c r="O77" s="103"/>
      <c r="P77" s="96"/>
    </row>
    <row r="78" spans="1:16">
      <c r="A78" s="96"/>
      <c r="G78" s="99"/>
      <c r="H78" s="96"/>
      <c r="I78" s="100"/>
      <c r="J78" s="101"/>
      <c r="K78" s="102"/>
      <c r="L78" s="100"/>
      <c r="M78" s="100"/>
      <c r="O78" s="103"/>
      <c r="P78" s="96"/>
    </row>
    <row r="79" spans="1:16">
      <c r="A79" s="96"/>
      <c r="G79" s="99"/>
      <c r="H79" s="96"/>
      <c r="I79" s="100"/>
      <c r="J79" s="101"/>
      <c r="K79" s="102"/>
      <c r="L79" s="100"/>
      <c r="M79" s="100"/>
      <c r="O79" s="103"/>
      <c r="P79" s="96"/>
    </row>
    <row r="80" spans="1:16">
      <c r="A80" s="96"/>
      <c r="G80" s="99"/>
      <c r="H80" s="96"/>
      <c r="I80" s="100"/>
      <c r="J80" s="101"/>
      <c r="K80" s="102"/>
      <c r="L80" s="100"/>
      <c r="M80" s="100"/>
      <c r="O80" s="103"/>
      <c r="P80" s="96"/>
    </row>
    <row r="81" spans="1:16">
      <c r="A81" s="96"/>
      <c r="G81" s="99"/>
      <c r="H81" s="96"/>
      <c r="I81" s="100"/>
      <c r="J81" s="101"/>
      <c r="K81" s="102"/>
      <c r="L81" s="100"/>
      <c r="M81" s="100"/>
      <c r="O81" s="103"/>
      <c r="P81" s="96"/>
    </row>
    <row r="82" spans="1:16">
      <c r="A82" s="96"/>
      <c r="G82" s="99"/>
      <c r="H82" s="96"/>
      <c r="I82" s="100"/>
      <c r="J82" s="101"/>
      <c r="K82" s="102"/>
      <c r="L82" s="100"/>
      <c r="M82" s="100"/>
      <c r="O82" s="103"/>
      <c r="P82" s="96"/>
    </row>
    <row r="83" spans="1:16">
      <c r="A83" s="96"/>
      <c r="G83" s="99"/>
      <c r="H83" s="96"/>
      <c r="I83" s="100"/>
      <c r="J83" s="101"/>
      <c r="K83" s="102"/>
      <c r="L83" s="100"/>
      <c r="M83" s="100"/>
      <c r="O83" s="103"/>
      <c r="P83" s="96"/>
    </row>
    <row r="84" spans="1:16">
      <c r="A84" s="96"/>
      <c r="G84" s="99"/>
      <c r="H84" s="96"/>
      <c r="I84" s="100"/>
      <c r="J84" s="101"/>
      <c r="K84" s="102"/>
      <c r="L84" s="100"/>
      <c r="M84" s="100"/>
      <c r="O84" s="103"/>
      <c r="P84" s="96"/>
    </row>
    <row r="85" spans="1:16">
      <c r="A85" s="96"/>
      <c r="G85" s="99"/>
      <c r="H85" s="96"/>
      <c r="I85" s="100"/>
      <c r="J85" s="101"/>
      <c r="K85" s="102"/>
      <c r="L85" s="100"/>
      <c r="M85" s="100"/>
      <c r="O85" s="103"/>
      <c r="P85" s="96"/>
    </row>
    <row r="86" spans="1:16">
      <c r="A86" s="96"/>
      <c r="G86" s="99"/>
      <c r="H86" s="96"/>
      <c r="I86" s="100"/>
      <c r="J86" s="101"/>
      <c r="K86" s="102"/>
      <c r="L86" s="100"/>
      <c r="M86" s="100"/>
      <c r="O86" s="103"/>
      <c r="P86" s="96"/>
    </row>
    <row r="87" spans="1:16">
      <c r="A87" s="96"/>
      <c r="G87" s="99"/>
      <c r="H87" s="96"/>
      <c r="I87" s="100"/>
      <c r="J87" s="101"/>
      <c r="K87" s="102"/>
      <c r="L87" s="100"/>
      <c r="M87" s="100"/>
      <c r="O87" s="103"/>
      <c r="P87" s="96"/>
    </row>
    <row r="88" spans="1:16">
      <c r="A88" s="96"/>
      <c r="G88" s="99"/>
      <c r="H88" s="96"/>
      <c r="I88" s="100"/>
      <c r="J88" s="101"/>
      <c r="K88" s="102"/>
      <c r="L88" s="100"/>
      <c r="M88" s="100"/>
      <c r="O88" s="103"/>
      <c r="P88" s="96"/>
    </row>
    <row r="89" spans="1:16">
      <c r="A89" s="96"/>
      <c r="G89" s="99"/>
      <c r="H89" s="96"/>
      <c r="I89" s="100"/>
      <c r="J89" s="101"/>
      <c r="K89" s="102"/>
      <c r="L89" s="100"/>
      <c r="M89" s="100"/>
      <c r="O89" s="103"/>
      <c r="P89" s="96"/>
    </row>
    <row r="90" spans="1:16">
      <c r="A90" s="96"/>
      <c r="G90" s="99"/>
      <c r="H90" s="96"/>
      <c r="I90" s="100"/>
      <c r="J90" s="101"/>
      <c r="K90" s="102"/>
      <c r="L90" s="100"/>
      <c r="M90" s="100"/>
      <c r="O90" s="103"/>
      <c r="P90" s="96"/>
    </row>
    <row r="91" spans="1:16">
      <c r="A91" s="96"/>
      <c r="G91" s="99"/>
      <c r="H91" s="96"/>
      <c r="I91" s="100"/>
      <c r="J91" s="101"/>
      <c r="K91" s="102"/>
      <c r="L91" s="100"/>
      <c r="M91" s="100"/>
      <c r="O91" s="103"/>
      <c r="P91" s="96"/>
    </row>
    <row r="92" spans="1:16">
      <c r="A92" s="96"/>
      <c r="G92" s="99"/>
      <c r="H92" s="96"/>
      <c r="I92" s="100"/>
      <c r="J92" s="101"/>
      <c r="K92" s="102"/>
      <c r="L92" s="100"/>
      <c r="M92" s="100"/>
      <c r="O92" s="103"/>
      <c r="P92" s="96"/>
    </row>
    <row r="93" spans="1:16">
      <c r="A93" s="96"/>
      <c r="G93" s="99"/>
      <c r="H93" s="96"/>
      <c r="I93" s="100"/>
      <c r="J93" s="101"/>
      <c r="K93" s="102"/>
      <c r="L93" s="100"/>
      <c r="M93" s="100"/>
      <c r="O93" s="103"/>
      <c r="P93" s="96"/>
    </row>
    <row r="94" spans="1:16">
      <c r="A94" s="96"/>
      <c r="G94" s="99"/>
      <c r="H94" s="96"/>
      <c r="I94" s="100"/>
      <c r="J94" s="101"/>
      <c r="K94" s="102"/>
      <c r="L94" s="100"/>
      <c r="M94" s="100"/>
      <c r="O94" s="103"/>
      <c r="P94" s="96"/>
    </row>
    <row r="95" spans="1:16">
      <c r="A95" s="96"/>
      <c r="G95" s="99"/>
      <c r="H95" s="96"/>
      <c r="I95" s="100"/>
      <c r="J95" s="101"/>
      <c r="K95" s="102"/>
      <c r="L95" s="100"/>
      <c r="M95" s="100"/>
      <c r="O95" s="103"/>
      <c r="P95" s="96"/>
    </row>
    <row r="96" spans="1:16">
      <c r="A96" s="96"/>
      <c r="G96" s="99"/>
      <c r="H96" s="96"/>
      <c r="I96" s="100"/>
      <c r="J96" s="101"/>
      <c r="K96" s="102"/>
      <c r="L96" s="100"/>
      <c r="M96" s="100"/>
      <c r="O96" s="103"/>
      <c r="P96" s="96"/>
    </row>
    <row r="97" spans="1:16">
      <c r="A97" s="96"/>
      <c r="G97" s="99"/>
      <c r="H97" s="96"/>
      <c r="I97" s="100"/>
      <c r="J97" s="101"/>
      <c r="K97" s="102"/>
      <c r="L97" s="100"/>
      <c r="M97" s="100"/>
      <c r="O97" s="103"/>
      <c r="P97" s="96"/>
    </row>
    <row r="98" spans="1:16">
      <c r="A98" s="96"/>
      <c r="G98" s="99"/>
      <c r="H98" s="96"/>
      <c r="I98" s="100"/>
      <c r="J98" s="101"/>
      <c r="K98" s="102"/>
      <c r="L98" s="100"/>
      <c r="M98" s="100"/>
      <c r="O98" s="103"/>
      <c r="P98" s="96"/>
    </row>
    <row r="99" spans="1:16">
      <c r="A99" s="96"/>
      <c r="G99" s="99"/>
      <c r="H99" s="96"/>
      <c r="I99" s="100"/>
      <c r="J99" s="101"/>
      <c r="K99" s="102"/>
      <c r="L99" s="100"/>
      <c r="M99" s="100"/>
      <c r="O99" s="103"/>
      <c r="P99" s="96"/>
    </row>
    <row r="100" spans="1:16">
      <c r="A100" s="96"/>
      <c r="G100" s="99"/>
      <c r="H100" s="96"/>
      <c r="I100" s="100"/>
      <c r="J100" s="101"/>
      <c r="K100" s="102"/>
      <c r="L100" s="100"/>
      <c r="M100" s="100"/>
      <c r="O100" s="103"/>
      <c r="P100" s="96"/>
    </row>
    <row r="101" spans="1:16">
      <c r="A101" s="96"/>
      <c r="G101" s="99"/>
      <c r="H101" s="96"/>
      <c r="I101" s="100"/>
      <c r="J101" s="101"/>
      <c r="K101" s="102"/>
      <c r="L101" s="100"/>
      <c r="M101" s="100"/>
      <c r="O101" s="103"/>
      <c r="P101" s="96"/>
    </row>
    <row r="102" spans="1:16">
      <c r="A102" s="96"/>
      <c r="G102" s="99"/>
      <c r="H102" s="96"/>
      <c r="I102" s="100"/>
      <c r="J102" s="101"/>
      <c r="K102" s="102"/>
      <c r="L102" s="100"/>
      <c r="M102" s="100"/>
      <c r="O102" s="103"/>
      <c r="P102" s="96"/>
    </row>
    <row r="103" spans="1:16">
      <c r="A103" s="96"/>
      <c r="G103" s="99"/>
      <c r="H103" s="96"/>
      <c r="I103" s="100"/>
      <c r="J103" s="101"/>
      <c r="K103" s="102"/>
      <c r="L103" s="100"/>
      <c r="M103" s="100"/>
      <c r="O103" s="103"/>
      <c r="P103" s="96"/>
    </row>
    <row r="104" spans="1:16">
      <c r="A104" s="96"/>
      <c r="G104" s="99"/>
      <c r="H104" s="96"/>
      <c r="I104" s="100"/>
      <c r="J104" s="101"/>
      <c r="K104" s="102"/>
      <c r="L104" s="100"/>
      <c r="M104" s="100"/>
      <c r="O104" s="103"/>
      <c r="P104" s="96"/>
    </row>
    <row r="105" spans="1:16">
      <c r="A105" s="96"/>
      <c r="G105" s="99"/>
      <c r="H105" s="96"/>
      <c r="I105" s="100"/>
      <c r="J105" s="101"/>
      <c r="K105" s="102"/>
      <c r="L105" s="100"/>
      <c r="M105" s="100"/>
      <c r="O105" s="103"/>
      <c r="P105" s="96"/>
    </row>
    <row r="106" spans="1:16">
      <c r="A106" s="96"/>
      <c r="G106" s="99"/>
      <c r="H106" s="96"/>
      <c r="I106" s="100"/>
      <c r="J106" s="101"/>
      <c r="K106" s="102"/>
      <c r="L106" s="100"/>
      <c r="M106" s="100"/>
      <c r="O106" s="103"/>
      <c r="P106" s="96"/>
    </row>
    <row r="107" spans="1:16">
      <c r="A107" s="96"/>
      <c r="G107" s="99"/>
      <c r="H107" s="96"/>
      <c r="I107" s="100"/>
      <c r="J107" s="101"/>
      <c r="K107" s="102"/>
      <c r="L107" s="100"/>
      <c r="M107" s="100"/>
      <c r="O107" s="103"/>
      <c r="P107" s="96"/>
    </row>
    <row r="108" spans="1:16">
      <c r="A108" s="96"/>
      <c r="G108" s="99"/>
      <c r="H108" s="96"/>
      <c r="I108" s="100"/>
      <c r="J108" s="101"/>
      <c r="K108" s="102"/>
      <c r="L108" s="100"/>
      <c r="M108" s="100"/>
      <c r="O108" s="103"/>
      <c r="P108" s="96"/>
    </row>
    <row r="109" spans="1:16">
      <c r="G109" s="99"/>
      <c r="H109" s="96"/>
      <c r="I109" s="100"/>
      <c r="J109" s="101"/>
      <c r="K109" s="102"/>
      <c r="L109" s="100"/>
      <c r="M109" s="100"/>
      <c r="O109" s="103"/>
      <c r="P109" s="96"/>
    </row>
  </sheetData>
  <mergeCells count="5">
    <mergeCell ref="A3:Q3"/>
    <mergeCell ref="A5:Q5"/>
    <mergeCell ref="A9:K9"/>
    <mergeCell ref="N9:Q9"/>
    <mergeCell ref="A10:Q10"/>
  </mergeCells>
  <pageMargins left="0.33333333333333331" right="0.11111111111111099" top="0.75" bottom="0.75" header="0.3" footer="0.51180555555555496"/>
  <pageSetup paperSize="9" scale="79" firstPageNumber="0" fitToHeight="0" orientation="landscape" verticalDpi="300" r:id="rId1"/>
  <headerFooter>
    <oddHeader>&amp;L&amp;"Arial CE,Pogrubiony"Sprawa nr: 162/2022&amp;C&amp;"Arial CE,Pogrubiony"FORMULARZ CENOWY&amp;RZałącznik nr 2 do SWZ</oddHeader>
    <oddFooter>&amp;RPieczęć i podpis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9"/>
  <sheetViews>
    <sheetView tabSelected="1" view="pageLayout" topLeftCell="B26" zoomScale="130" zoomScaleNormal="160" zoomScalePageLayoutView="130" workbookViewId="0">
      <selection activeCell="N45" sqref="N45"/>
    </sheetView>
  </sheetViews>
  <sheetFormatPr defaultColWidth="8.5703125" defaultRowHeight="16.5"/>
  <cols>
    <col min="1" max="1" width="2.85546875" style="104" customWidth="1"/>
    <col min="2" max="2" width="18.28515625" style="97" customWidth="1"/>
    <col min="3" max="3" width="9.85546875" style="96" customWidth="1"/>
    <col min="4" max="4" width="10.5703125" style="96" customWidth="1"/>
    <col min="5" max="5" width="5.7109375" style="98" customWidth="1"/>
    <col min="6" max="6" width="5.28515625" style="96" customWidth="1"/>
    <col min="7" max="7" width="9.5703125" style="105" customWidth="1"/>
    <col min="8" max="8" width="5.140625" style="104" customWidth="1"/>
    <col min="9" max="9" width="7.5703125" style="106" customWidth="1"/>
    <col min="10" max="10" width="6.42578125" style="107" customWidth="1"/>
    <col min="11" max="11" width="8.28515625" style="108" customWidth="1"/>
    <col min="12" max="12" width="13.28515625" style="106" customWidth="1"/>
    <col min="13" max="13" width="12" style="106" customWidth="1"/>
    <col min="14" max="14" width="22.85546875" style="97" customWidth="1"/>
    <col min="15" max="15" width="11" style="104" customWidth="1"/>
    <col min="16" max="16" width="16.42578125" style="218" customWidth="1"/>
    <col min="17" max="17" width="8.5703125" style="146"/>
    <col min="18" max="18" width="9.5703125" style="146" bestFit="1" customWidth="1"/>
    <col min="19" max="16384" width="8.5703125" style="146"/>
  </cols>
  <sheetData>
    <row r="1" spans="1:24" s="182" customFormat="1" ht="45.75" customHeight="1">
      <c r="A1" s="121" t="s">
        <v>0</v>
      </c>
      <c r="B1" s="122" t="s">
        <v>55</v>
      </c>
      <c r="C1" s="122" t="s">
        <v>2</v>
      </c>
      <c r="D1" s="121" t="s">
        <v>3</v>
      </c>
      <c r="E1" s="121" t="s">
        <v>56</v>
      </c>
      <c r="F1" s="123" t="s">
        <v>57</v>
      </c>
      <c r="G1" s="124" t="s">
        <v>5</v>
      </c>
      <c r="H1" s="123" t="s">
        <v>58</v>
      </c>
      <c r="I1" s="125" t="s">
        <v>9</v>
      </c>
      <c r="J1" s="126" t="s">
        <v>10</v>
      </c>
      <c r="K1" s="125" t="s">
        <v>11</v>
      </c>
      <c r="L1" s="127" t="s">
        <v>12</v>
      </c>
      <c r="M1" s="128" t="s">
        <v>13</v>
      </c>
      <c r="N1" s="128" t="s">
        <v>59</v>
      </c>
      <c r="O1" s="129" t="s">
        <v>15</v>
      </c>
      <c r="P1" s="213" t="s">
        <v>61</v>
      </c>
      <c r="Q1" s="180"/>
      <c r="R1" s="181"/>
    </row>
    <row r="2" spans="1:24" s="185" customFormat="1">
      <c r="A2" s="132">
        <v>1</v>
      </c>
      <c r="B2" s="133">
        <v>2</v>
      </c>
      <c r="C2" s="133">
        <v>3</v>
      </c>
      <c r="D2" s="133">
        <v>4</v>
      </c>
      <c r="E2" s="133">
        <v>5</v>
      </c>
      <c r="F2" s="134">
        <v>6</v>
      </c>
      <c r="G2" s="135">
        <v>7</v>
      </c>
      <c r="H2" s="136">
        <v>8</v>
      </c>
      <c r="I2" s="136">
        <v>9</v>
      </c>
      <c r="J2" s="138">
        <v>10</v>
      </c>
      <c r="K2" s="183">
        <v>11</v>
      </c>
      <c r="L2" s="138">
        <v>12</v>
      </c>
      <c r="M2" s="140">
        <v>13</v>
      </c>
      <c r="N2" s="141">
        <v>14</v>
      </c>
      <c r="O2" s="138">
        <v>16</v>
      </c>
      <c r="P2" s="214">
        <v>17</v>
      </c>
      <c r="Q2" s="184"/>
      <c r="R2" s="184"/>
    </row>
    <row r="3" spans="1:24" ht="12.75" customHeight="1">
      <c r="A3" s="234" t="s">
        <v>79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6"/>
      <c r="Q3" s="186"/>
      <c r="R3" s="187"/>
      <c r="T3" s="145"/>
      <c r="U3" s="145"/>
      <c r="V3" s="145"/>
      <c r="W3" s="145"/>
      <c r="X3" s="145"/>
    </row>
    <row r="4" spans="1:24">
      <c r="A4" s="188">
        <v>1</v>
      </c>
      <c r="B4" s="189" t="s">
        <v>80</v>
      </c>
      <c r="C4" s="190" t="s">
        <v>64</v>
      </c>
      <c r="D4" s="150" t="s">
        <v>81</v>
      </c>
      <c r="E4" s="191">
        <v>2</v>
      </c>
      <c r="F4" s="152" t="s">
        <v>66</v>
      </c>
      <c r="G4" s="192">
        <v>30</v>
      </c>
      <c r="H4" s="193" t="s">
        <v>31</v>
      </c>
      <c r="I4" s="155">
        <f>K4/1.08</f>
        <v>0</v>
      </c>
      <c r="J4" s="156"/>
      <c r="K4" s="157"/>
      <c r="L4" s="158">
        <f>I4*G4</f>
        <v>0</v>
      </c>
      <c r="M4" s="158">
        <f>K4*G4</f>
        <v>0</v>
      </c>
      <c r="N4" s="148"/>
      <c r="O4" s="196"/>
      <c r="P4" s="215"/>
      <c r="Q4" s="186"/>
      <c r="R4" s="187"/>
      <c r="T4" s="145"/>
      <c r="U4" s="145"/>
      <c r="V4" s="145"/>
      <c r="W4" s="145"/>
      <c r="X4" s="145"/>
    </row>
    <row r="5" spans="1:24">
      <c r="A5" s="188">
        <v>2</v>
      </c>
      <c r="B5" s="189" t="s">
        <v>80</v>
      </c>
      <c r="C5" s="190" t="s">
        <v>64</v>
      </c>
      <c r="D5" s="190" t="s">
        <v>82</v>
      </c>
      <c r="E5" s="197">
        <v>1</v>
      </c>
      <c r="F5" s="152" t="s">
        <v>66</v>
      </c>
      <c r="G5" s="192">
        <v>20</v>
      </c>
      <c r="H5" s="193" t="s">
        <v>31</v>
      </c>
      <c r="I5" s="155">
        <f t="shared" ref="I5:I6" si="0">K5/1.08</f>
        <v>0</v>
      </c>
      <c r="J5" s="156"/>
      <c r="K5" s="157"/>
      <c r="L5" s="158">
        <f t="shared" ref="L5:L6" si="1">I5*G5</f>
        <v>0</v>
      </c>
      <c r="M5" s="158">
        <f t="shared" ref="M5:M6" si="2">K5*G5</f>
        <v>0</v>
      </c>
      <c r="N5" s="148"/>
      <c r="O5" s="196"/>
      <c r="P5" s="215"/>
      <c r="R5" s="145"/>
      <c r="T5" s="145"/>
      <c r="U5" s="145"/>
      <c r="V5" s="145"/>
      <c r="W5" s="145"/>
      <c r="X5" s="145"/>
    </row>
    <row r="6" spans="1:24">
      <c r="A6" s="188">
        <v>3</v>
      </c>
      <c r="B6" s="189" t="s">
        <v>80</v>
      </c>
      <c r="C6" s="190" t="s">
        <v>64</v>
      </c>
      <c r="D6" s="190" t="s">
        <v>83</v>
      </c>
      <c r="E6" s="197">
        <v>1</v>
      </c>
      <c r="F6" s="152" t="s">
        <v>66</v>
      </c>
      <c r="G6" s="192">
        <v>10</v>
      </c>
      <c r="H6" s="193" t="s">
        <v>31</v>
      </c>
      <c r="I6" s="155">
        <f t="shared" si="0"/>
        <v>0</v>
      </c>
      <c r="J6" s="156"/>
      <c r="K6" s="157"/>
      <c r="L6" s="158">
        <f t="shared" si="1"/>
        <v>0</v>
      </c>
      <c r="M6" s="158">
        <f t="shared" si="2"/>
        <v>0</v>
      </c>
      <c r="N6" s="148"/>
      <c r="O6" s="196"/>
      <c r="P6" s="215"/>
      <c r="R6" s="145"/>
      <c r="T6" s="145"/>
      <c r="U6" s="145"/>
      <c r="V6" s="145"/>
      <c r="W6" s="145"/>
      <c r="X6" s="145"/>
    </row>
    <row r="7" spans="1:24" s="171" customFormat="1" ht="13.9" customHeight="1">
      <c r="A7" s="237" t="s">
        <v>54</v>
      </c>
      <c r="B7" s="238"/>
      <c r="C7" s="238"/>
      <c r="D7" s="238"/>
      <c r="E7" s="238"/>
      <c r="F7" s="238"/>
      <c r="G7" s="238"/>
      <c r="H7" s="238"/>
      <c r="I7" s="238"/>
      <c r="J7" s="238"/>
      <c r="K7" s="239"/>
      <c r="L7" s="158">
        <f>SUM(L4:L6)</f>
        <v>0</v>
      </c>
      <c r="M7" s="158">
        <f>SUM(M4:M6)</f>
        <v>0</v>
      </c>
      <c r="N7" s="241"/>
      <c r="O7" s="242"/>
      <c r="P7" s="242"/>
      <c r="R7" s="170"/>
      <c r="T7" s="170"/>
      <c r="U7" s="170"/>
      <c r="V7" s="170"/>
      <c r="W7" s="170"/>
      <c r="X7" s="170"/>
    </row>
    <row r="8" spans="1:24" s="171" customFormat="1" ht="12.75" customHeight="1">
      <c r="A8" s="234" t="s">
        <v>135</v>
      </c>
      <c r="B8" s="235"/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6"/>
      <c r="R8" s="170"/>
      <c r="T8" s="170"/>
      <c r="U8" s="170"/>
      <c r="V8" s="170"/>
      <c r="W8" s="170"/>
      <c r="X8" s="170"/>
    </row>
    <row r="9" spans="1:24" ht="56.25" customHeight="1">
      <c r="A9" s="198">
        <v>1</v>
      </c>
      <c r="B9" s="219" t="s">
        <v>84</v>
      </c>
      <c r="C9" s="198" t="s">
        <v>85</v>
      </c>
      <c r="D9" s="220" t="s">
        <v>86</v>
      </c>
      <c r="E9" s="199">
        <v>1</v>
      </c>
      <c r="F9" s="199" t="s">
        <v>66</v>
      </c>
      <c r="G9" s="200">
        <v>30</v>
      </c>
      <c r="H9" s="193" t="s">
        <v>31</v>
      </c>
      <c r="I9" s="155">
        <f>K9/1.08</f>
        <v>0</v>
      </c>
      <c r="J9" s="156"/>
      <c r="K9" s="157"/>
      <c r="L9" s="158">
        <f>I9*G9</f>
        <v>0</v>
      </c>
      <c r="M9" s="158">
        <f>K9*G9</f>
        <v>0</v>
      </c>
      <c r="N9" s="201"/>
      <c r="O9" s="146"/>
      <c r="P9" s="216"/>
    </row>
    <row r="10" spans="1:24" s="171" customFormat="1" ht="13.9" customHeight="1">
      <c r="A10" s="237" t="s">
        <v>54</v>
      </c>
      <c r="B10" s="238"/>
      <c r="C10" s="238"/>
      <c r="D10" s="238"/>
      <c r="E10" s="238"/>
      <c r="F10" s="238"/>
      <c r="G10" s="238"/>
      <c r="H10" s="238"/>
      <c r="I10" s="238"/>
      <c r="J10" s="238"/>
      <c r="K10" s="239"/>
      <c r="L10" s="169">
        <f>SUM(L9)</f>
        <v>0</v>
      </c>
      <c r="M10" s="169">
        <f>SUM(M9)</f>
        <v>0</v>
      </c>
      <c r="N10" s="233"/>
      <c r="O10" s="240"/>
      <c r="P10" s="240"/>
      <c r="R10" s="170"/>
      <c r="T10" s="170"/>
      <c r="U10" s="170"/>
      <c r="V10" s="170"/>
      <c r="W10" s="170"/>
      <c r="X10" s="170"/>
    </row>
    <row r="11" spans="1:24" ht="12.75" customHeight="1">
      <c r="A11" s="234" t="s">
        <v>87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6"/>
      <c r="Q11" s="186"/>
      <c r="R11" s="187"/>
      <c r="T11" s="145"/>
      <c r="U11" s="145"/>
      <c r="V11" s="145"/>
      <c r="W11" s="145"/>
      <c r="X11" s="145"/>
    </row>
    <row r="12" spans="1:24" s="96" customFormat="1" ht="33">
      <c r="A12" s="188">
        <v>1</v>
      </c>
      <c r="B12" s="189" t="s">
        <v>88</v>
      </c>
      <c r="C12" s="190" t="s">
        <v>89</v>
      </c>
      <c r="D12" s="120" t="s">
        <v>90</v>
      </c>
      <c r="E12" s="191">
        <v>28</v>
      </c>
      <c r="F12" s="152" t="s">
        <v>66</v>
      </c>
      <c r="G12" s="192">
        <v>15</v>
      </c>
      <c r="H12" s="193" t="s">
        <v>31</v>
      </c>
      <c r="I12" s="155">
        <f>K12/1.08</f>
        <v>0</v>
      </c>
      <c r="J12" s="156"/>
      <c r="K12" s="157"/>
      <c r="L12" s="158">
        <f>I12*G12</f>
        <v>0</v>
      </c>
      <c r="M12" s="158">
        <f>K12*G12</f>
        <v>0</v>
      </c>
      <c r="N12" s="194"/>
      <c r="O12" s="196"/>
      <c r="P12" s="215"/>
    </row>
    <row r="13" spans="1:24" s="96" customFormat="1" ht="33">
      <c r="A13" s="188">
        <v>2</v>
      </c>
      <c r="B13" s="189" t="s">
        <v>88</v>
      </c>
      <c r="C13" s="190" t="s">
        <v>89</v>
      </c>
      <c r="D13" s="120" t="s">
        <v>91</v>
      </c>
      <c r="E13" s="191">
        <v>56</v>
      </c>
      <c r="F13" s="152" t="s">
        <v>66</v>
      </c>
      <c r="G13" s="192">
        <v>10</v>
      </c>
      <c r="H13" s="193" t="s">
        <v>31</v>
      </c>
      <c r="I13" s="155">
        <f t="shared" ref="I13:I21" si="3">K13/1.08</f>
        <v>0</v>
      </c>
      <c r="J13" s="156"/>
      <c r="K13" s="157"/>
      <c r="L13" s="158">
        <f t="shared" ref="L13:L21" si="4">I13*G13</f>
        <v>0</v>
      </c>
      <c r="M13" s="158">
        <f t="shared" ref="M13:M21" si="5">K13*G13</f>
        <v>0</v>
      </c>
      <c r="N13" s="194"/>
      <c r="O13" s="196"/>
      <c r="P13" s="215"/>
    </row>
    <row r="14" spans="1:24" s="96" customFormat="1">
      <c r="A14" s="188">
        <v>3</v>
      </c>
      <c r="B14" s="189" t="s">
        <v>92</v>
      </c>
      <c r="C14" s="190" t="s">
        <v>89</v>
      </c>
      <c r="D14" s="120" t="s">
        <v>93</v>
      </c>
      <c r="E14" s="191">
        <v>28</v>
      </c>
      <c r="F14" s="152" t="s">
        <v>66</v>
      </c>
      <c r="G14" s="192">
        <v>6</v>
      </c>
      <c r="H14" s="193" t="s">
        <v>31</v>
      </c>
      <c r="I14" s="155">
        <f t="shared" si="3"/>
        <v>0</v>
      </c>
      <c r="J14" s="156"/>
      <c r="K14" s="157"/>
      <c r="L14" s="158">
        <f t="shared" si="4"/>
        <v>0</v>
      </c>
      <c r="M14" s="158">
        <f t="shared" si="5"/>
        <v>0</v>
      </c>
      <c r="N14" s="194"/>
      <c r="O14" s="196"/>
      <c r="P14" s="215"/>
    </row>
    <row r="15" spans="1:24" s="96" customFormat="1" ht="33">
      <c r="A15" s="188">
        <v>4</v>
      </c>
      <c r="B15" s="189" t="s">
        <v>94</v>
      </c>
      <c r="C15" s="190" t="s">
        <v>64</v>
      </c>
      <c r="D15" s="120" t="s">
        <v>95</v>
      </c>
      <c r="E15" s="191">
        <v>5</v>
      </c>
      <c r="F15" s="152" t="s">
        <v>66</v>
      </c>
      <c r="G15" s="192">
        <v>50</v>
      </c>
      <c r="H15" s="193" t="s">
        <v>31</v>
      </c>
      <c r="I15" s="155">
        <f t="shared" si="3"/>
        <v>0</v>
      </c>
      <c r="J15" s="156"/>
      <c r="K15" s="157"/>
      <c r="L15" s="158">
        <f t="shared" si="4"/>
        <v>0</v>
      </c>
      <c r="M15" s="158">
        <f t="shared" si="5"/>
        <v>0</v>
      </c>
      <c r="N15" s="202"/>
      <c r="O15" s="196"/>
      <c r="P15" s="215"/>
    </row>
    <row r="16" spans="1:24" s="96" customFormat="1" ht="33">
      <c r="A16" s="188">
        <v>5</v>
      </c>
      <c r="B16" s="189" t="s">
        <v>96</v>
      </c>
      <c r="C16" s="190" t="s">
        <v>97</v>
      </c>
      <c r="D16" s="120" t="s">
        <v>98</v>
      </c>
      <c r="E16" s="191">
        <v>56</v>
      </c>
      <c r="F16" s="152" t="s">
        <v>66</v>
      </c>
      <c r="G16" s="192">
        <v>150</v>
      </c>
      <c r="H16" s="193" t="s">
        <v>31</v>
      </c>
      <c r="I16" s="155">
        <f t="shared" si="3"/>
        <v>0</v>
      </c>
      <c r="J16" s="156"/>
      <c r="K16" s="157"/>
      <c r="L16" s="158">
        <f t="shared" si="4"/>
        <v>0</v>
      </c>
      <c r="M16" s="158">
        <f t="shared" si="5"/>
        <v>0</v>
      </c>
      <c r="N16" s="202"/>
      <c r="O16" s="196"/>
      <c r="P16" s="215"/>
    </row>
    <row r="17" spans="1:24" s="96" customFormat="1">
      <c r="A17" s="188">
        <v>6</v>
      </c>
      <c r="B17" s="203" t="s">
        <v>99</v>
      </c>
      <c r="C17" s="204" t="s">
        <v>89</v>
      </c>
      <c r="D17" s="221" t="s">
        <v>100</v>
      </c>
      <c r="E17" s="205">
        <v>28</v>
      </c>
      <c r="F17" s="152" t="s">
        <v>66</v>
      </c>
      <c r="G17" s="192">
        <v>60</v>
      </c>
      <c r="H17" s="193" t="s">
        <v>31</v>
      </c>
      <c r="I17" s="155">
        <f t="shared" si="3"/>
        <v>0</v>
      </c>
      <c r="J17" s="156"/>
      <c r="K17" s="157"/>
      <c r="L17" s="158">
        <f t="shared" si="4"/>
        <v>0</v>
      </c>
      <c r="M17" s="158">
        <f t="shared" si="5"/>
        <v>0</v>
      </c>
      <c r="N17" s="206"/>
      <c r="O17" s="196"/>
      <c r="P17" s="215"/>
    </row>
    <row r="18" spans="1:24" s="96" customFormat="1" ht="33">
      <c r="A18" s="188">
        <v>7</v>
      </c>
      <c r="B18" s="189" t="s">
        <v>101</v>
      </c>
      <c r="C18" s="190" t="s">
        <v>102</v>
      </c>
      <c r="D18" s="120" t="s">
        <v>103</v>
      </c>
      <c r="E18" s="191">
        <v>50</v>
      </c>
      <c r="F18" s="152" t="s">
        <v>66</v>
      </c>
      <c r="G18" s="192">
        <v>12</v>
      </c>
      <c r="H18" s="193" t="s">
        <v>31</v>
      </c>
      <c r="I18" s="155">
        <f t="shared" si="3"/>
        <v>0</v>
      </c>
      <c r="J18" s="156"/>
      <c r="K18" s="157"/>
      <c r="L18" s="158">
        <f t="shared" si="4"/>
        <v>0</v>
      </c>
      <c r="M18" s="158">
        <f t="shared" si="5"/>
        <v>0</v>
      </c>
      <c r="N18" s="194"/>
      <c r="O18" s="196"/>
      <c r="P18" s="215"/>
    </row>
    <row r="19" spans="1:24" s="96" customFormat="1" ht="33">
      <c r="A19" s="188">
        <v>8</v>
      </c>
      <c r="B19" s="189" t="s">
        <v>104</v>
      </c>
      <c r="C19" s="190" t="s">
        <v>24</v>
      </c>
      <c r="D19" s="120" t="s">
        <v>105</v>
      </c>
      <c r="E19" s="191">
        <v>30</v>
      </c>
      <c r="F19" s="152" t="s">
        <v>66</v>
      </c>
      <c r="G19" s="192">
        <v>25</v>
      </c>
      <c r="H19" s="193" t="s">
        <v>31</v>
      </c>
      <c r="I19" s="155">
        <f t="shared" si="3"/>
        <v>0</v>
      </c>
      <c r="J19" s="156"/>
      <c r="K19" s="157"/>
      <c r="L19" s="158">
        <f t="shared" si="4"/>
        <v>0</v>
      </c>
      <c r="M19" s="158">
        <f t="shared" si="5"/>
        <v>0</v>
      </c>
      <c r="N19" s="194"/>
      <c r="O19" s="196"/>
      <c r="P19" s="215"/>
    </row>
    <row r="20" spans="1:24" s="96" customFormat="1">
      <c r="A20" s="188">
        <v>9</v>
      </c>
      <c r="B20" s="189" t="s">
        <v>106</v>
      </c>
      <c r="C20" s="190" t="s">
        <v>89</v>
      </c>
      <c r="D20" s="120" t="s">
        <v>107</v>
      </c>
      <c r="E20" s="191">
        <v>30</v>
      </c>
      <c r="F20" s="152" t="s">
        <v>66</v>
      </c>
      <c r="G20" s="192">
        <v>55</v>
      </c>
      <c r="H20" s="193" t="s">
        <v>31</v>
      </c>
      <c r="I20" s="155">
        <f t="shared" si="3"/>
        <v>0</v>
      </c>
      <c r="J20" s="156"/>
      <c r="K20" s="157"/>
      <c r="L20" s="158">
        <f t="shared" si="4"/>
        <v>0</v>
      </c>
      <c r="M20" s="158">
        <f t="shared" si="5"/>
        <v>0</v>
      </c>
      <c r="N20" s="194"/>
      <c r="O20" s="196"/>
      <c r="P20" s="215"/>
    </row>
    <row r="21" spans="1:24" s="96" customFormat="1">
      <c r="A21" s="188">
        <v>10</v>
      </c>
      <c r="B21" s="207" t="s">
        <v>108</v>
      </c>
      <c r="C21" s="208" t="s">
        <v>24</v>
      </c>
      <c r="D21" s="222" t="s">
        <v>109</v>
      </c>
      <c r="E21" s="209">
        <v>20</v>
      </c>
      <c r="F21" s="152" t="s">
        <v>66</v>
      </c>
      <c r="G21" s="192">
        <v>150</v>
      </c>
      <c r="H21" s="210" t="s">
        <v>31</v>
      </c>
      <c r="I21" s="155">
        <f t="shared" si="3"/>
        <v>0</v>
      </c>
      <c r="J21" s="156"/>
      <c r="K21" s="157"/>
      <c r="L21" s="158">
        <f t="shared" si="4"/>
        <v>0</v>
      </c>
      <c r="M21" s="158">
        <f t="shared" si="5"/>
        <v>0</v>
      </c>
      <c r="N21" s="211"/>
      <c r="O21" s="212"/>
      <c r="P21" s="217"/>
    </row>
    <row r="22" spans="1:24" s="96" customFormat="1" ht="49.5">
      <c r="A22" s="188">
        <v>11</v>
      </c>
      <c r="B22" s="189" t="s">
        <v>110</v>
      </c>
      <c r="C22" s="190" t="s">
        <v>111</v>
      </c>
      <c r="D22" s="120" t="s">
        <v>112</v>
      </c>
      <c r="E22" s="191">
        <v>30</v>
      </c>
      <c r="F22" s="152" t="s">
        <v>66</v>
      </c>
      <c r="G22" s="192">
        <v>25</v>
      </c>
      <c r="H22" s="193" t="s">
        <v>31</v>
      </c>
      <c r="I22" s="155">
        <f t="shared" ref="I22:I30" si="6">K22/1.08</f>
        <v>0</v>
      </c>
      <c r="J22" s="156"/>
      <c r="K22" s="157"/>
      <c r="L22" s="158">
        <f t="shared" ref="L22:L30" si="7">I22*G22</f>
        <v>0</v>
      </c>
      <c r="M22" s="158">
        <f t="shared" ref="M22:M30" si="8">K22*G22</f>
        <v>0</v>
      </c>
      <c r="N22" s="202"/>
      <c r="O22" s="195"/>
      <c r="P22" s="215"/>
    </row>
    <row r="23" spans="1:24" s="96" customFormat="1" ht="33">
      <c r="A23" s="188">
        <v>12</v>
      </c>
      <c r="B23" s="189" t="s">
        <v>113</v>
      </c>
      <c r="C23" s="190" t="s">
        <v>114</v>
      </c>
      <c r="D23" s="120" t="s">
        <v>81</v>
      </c>
      <c r="E23" s="191">
        <v>28</v>
      </c>
      <c r="F23" s="152" t="s">
        <v>66</v>
      </c>
      <c r="G23" s="192">
        <v>50</v>
      </c>
      <c r="H23" s="193" t="s">
        <v>31</v>
      </c>
      <c r="I23" s="155">
        <f t="shared" si="6"/>
        <v>0</v>
      </c>
      <c r="J23" s="156"/>
      <c r="K23" s="157"/>
      <c r="L23" s="158">
        <f t="shared" si="7"/>
        <v>0</v>
      </c>
      <c r="M23" s="158">
        <f t="shared" si="8"/>
        <v>0</v>
      </c>
      <c r="N23" s="202"/>
      <c r="O23" s="195"/>
      <c r="P23" s="215"/>
    </row>
    <row r="24" spans="1:24" s="96" customFormat="1" ht="33">
      <c r="A24" s="188">
        <v>13</v>
      </c>
      <c r="B24" s="189" t="s">
        <v>115</v>
      </c>
      <c r="C24" s="190" t="s">
        <v>116</v>
      </c>
      <c r="D24" s="120" t="s">
        <v>117</v>
      </c>
      <c r="E24" s="191">
        <v>1</v>
      </c>
      <c r="F24" s="152" t="s">
        <v>66</v>
      </c>
      <c r="G24" s="192">
        <v>30</v>
      </c>
      <c r="H24" s="193" t="s">
        <v>66</v>
      </c>
      <c r="I24" s="155">
        <f t="shared" si="6"/>
        <v>0</v>
      </c>
      <c r="J24" s="156"/>
      <c r="K24" s="157"/>
      <c r="L24" s="158">
        <f t="shared" si="7"/>
        <v>0</v>
      </c>
      <c r="M24" s="158">
        <f t="shared" si="8"/>
        <v>0</v>
      </c>
      <c r="N24" s="202"/>
      <c r="O24" s="195"/>
      <c r="P24" s="215"/>
    </row>
    <row r="25" spans="1:24" s="96" customFormat="1">
      <c r="A25" s="188">
        <v>14</v>
      </c>
      <c r="B25" s="189" t="s">
        <v>118</v>
      </c>
      <c r="C25" s="190" t="s">
        <v>64</v>
      </c>
      <c r="D25" s="120" t="s">
        <v>119</v>
      </c>
      <c r="E25" s="191">
        <v>1</v>
      </c>
      <c r="F25" s="152" t="s">
        <v>66</v>
      </c>
      <c r="G25" s="192">
        <v>15</v>
      </c>
      <c r="H25" s="193" t="s">
        <v>31</v>
      </c>
      <c r="I25" s="155">
        <f t="shared" si="6"/>
        <v>0</v>
      </c>
      <c r="J25" s="156"/>
      <c r="K25" s="157"/>
      <c r="L25" s="158">
        <f t="shared" si="7"/>
        <v>0</v>
      </c>
      <c r="M25" s="158">
        <f t="shared" si="8"/>
        <v>0</v>
      </c>
      <c r="N25" s="194"/>
      <c r="O25" s="195"/>
      <c r="P25" s="215"/>
    </row>
    <row r="26" spans="1:24" s="96" customFormat="1">
      <c r="A26" s="188">
        <v>15</v>
      </c>
      <c r="B26" s="189" t="s">
        <v>120</v>
      </c>
      <c r="C26" s="190" t="s">
        <v>89</v>
      </c>
      <c r="D26" s="120" t="s">
        <v>105</v>
      </c>
      <c r="E26" s="191">
        <v>30</v>
      </c>
      <c r="F26" s="152" t="s">
        <v>66</v>
      </c>
      <c r="G26" s="192">
        <v>5</v>
      </c>
      <c r="H26" s="193" t="s">
        <v>31</v>
      </c>
      <c r="I26" s="155">
        <f t="shared" si="6"/>
        <v>0</v>
      </c>
      <c r="J26" s="156"/>
      <c r="K26" s="157"/>
      <c r="L26" s="158">
        <f t="shared" si="7"/>
        <v>0</v>
      </c>
      <c r="M26" s="158">
        <f t="shared" si="8"/>
        <v>0</v>
      </c>
      <c r="N26" s="194"/>
      <c r="O26" s="195"/>
      <c r="P26" s="215"/>
    </row>
    <row r="27" spans="1:24" s="96" customFormat="1">
      <c r="A27" s="188">
        <v>16</v>
      </c>
      <c r="B27" s="189" t="s">
        <v>120</v>
      </c>
      <c r="C27" s="190" t="s">
        <v>89</v>
      </c>
      <c r="D27" s="120" t="s">
        <v>100</v>
      </c>
      <c r="E27" s="191">
        <v>30</v>
      </c>
      <c r="F27" s="152" t="s">
        <v>66</v>
      </c>
      <c r="G27" s="192">
        <v>5</v>
      </c>
      <c r="H27" s="193" t="s">
        <v>31</v>
      </c>
      <c r="I27" s="155">
        <f t="shared" si="6"/>
        <v>0</v>
      </c>
      <c r="J27" s="156"/>
      <c r="K27" s="157"/>
      <c r="L27" s="158">
        <f t="shared" si="7"/>
        <v>0</v>
      </c>
      <c r="M27" s="158">
        <f t="shared" si="8"/>
        <v>0</v>
      </c>
      <c r="N27" s="194"/>
      <c r="O27" s="195"/>
      <c r="P27" s="215"/>
    </row>
    <row r="28" spans="1:24" s="96" customFormat="1" ht="33">
      <c r="A28" s="188">
        <v>17</v>
      </c>
      <c r="B28" s="189" t="s">
        <v>129</v>
      </c>
      <c r="C28" s="190" t="s">
        <v>121</v>
      </c>
      <c r="D28" s="120" t="s">
        <v>122</v>
      </c>
      <c r="E28" s="191">
        <v>75</v>
      </c>
      <c r="F28" s="152" t="s">
        <v>39</v>
      </c>
      <c r="G28" s="192">
        <v>300</v>
      </c>
      <c r="H28" s="193" t="s">
        <v>31</v>
      </c>
      <c r="I28" s="155">
        <f t="shared" si="6"/>
        <v>0</v>
      </c>
      <c r="J28" s="156"/>
      <c r="K28" s="157"/>
      <c r="L28" s="158">
        <f t="shared" si="7"/>
        <v>0</v>
      </c>
      <c r="M28" s="158">
        <f t="shared" si="8"/>
        <v>0</v>
      </c>
      <c r="N28" s="194"/>
      <c r="O28" s="196"/>
      <c r="P28" s="215"/>
    </row>
    <row r="29" spans="1:24" s="96" customFormat="1">
      <c r="A29" s="188">
        <v>18</v>
      </c>
      <c r="B29" s="189" t="s">
        <v>123</v>
      </c>
      <c r="C29" s="190" t="s">
        <v>124</v>
      </c>
      <c r="D29" s="120">
        <v>0.03</v>
      </c>
      <c r="E29" s="191">
        <v>100</v>
      </c>
      <c r="F29" s="152" t="s">
        <v>39</v>
      </c>
      <c r="G29" s="192">
        <v>200</v>
      </c>
      <c r="H29" s="193" t="s">
        <v>31</v>
      </c>
      <c r="I29" s="155">
        <f t="shared" si="6"/>
        <v>0</v>
      </c>
      <c r="J29" s="156"/>
      <c r="K29" s="157"/>
      <c r="L29" s="158">
        <f t="shared" si="7"/>
        <v>0</v>
      </c>
      <c r="M29" s="158">
        <f t="shared" si="8"/>
        <v>0</v>
      </c>
      <c r="N29" s="194"/>
      <c r="O29" s="196"/>
      <c r="P29" s="215"/>
    </row>
    <row r="30" spans="1:24" s="96" customFormat="1">
      <c r="A30" s="188">
        <v>19</v>
      </c>
      <c r="B30" s="189" t="s">
        <v>125</v>
      </c>
      <c r="C30" s="190" t="s">
        <v>131</v>
      </c>
      <c r="D30" s="120" t="s">
        <v>122</v>
      </c>
      <c r="E30" s="191">
        <v>20</v>
      </c>
      <c r="F30" s="152" t="s">
        <v>39</v>
      </c>
      <c r="G30" s="192">
        <v>200</v>
      </c>
      <c r="H30" s="193" t="s">
        <v>31</v>
      </c>
      <c r="I30" s="155">
        <f t="shared" si="6"/>
        <v>0</v>
      </c>
      <c r="J30" s="156"/>
      <c r="K30" s="157"/>
      <c r="L30" s="158">
        <f t="shared" si="7"/>
        <v>0</v>
      </c>
      <c r="M30" s="158">
        <f t="shared" si="8"/>
        <v>0</v>
      </c>
      <c r="N30" s="194"/>
      <c r="O30" s="196"/>
      <c r="P30" s="215"/>
    </row>
    <row r="31" spans="1:24" s="171" customFormat="1" ht="12.75" customHeight="1">
      <c r="A31" s="237" t="s">
        <v>54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9"/>
      <c r="L31" s="169">
        <f>SUM(L12:L30)</f>
        <v>0</v>
      </c>
      <c r="M31" s="169">
        <f>SUM(M12:M30)</f>
        <v>0</v>
      </c>
      <c r="N31" s="233"/>
      <c r="O31" s="240"/>
      <c r="P31" s="240"/>
      <c r="R31" s="170"/>
      <c r="T31" s="170"/>
      <c r="U31" s="170"/>
      <c r="V31" s="170"/>
      <c r="W31" s="170"/>
      <c r="X31" s="170"/>
    </row>
    <row r="32" spans="1:24" ht="12.75" customHeight="1">
      <c r="A32" s="234" t="s">
        <v>126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186"/>
      <c r="R32" s="187"/>
      <c r="T32" s="145"/>
      <c r="U32" s="145"/>
      <c r="V32" s="145"/>
      <c r="W32" s="145"/>
      <c r="X32" s="145"/>
    </row>
    <row r="33" spans="1:16" s="96" customFormat="1" ht="19.149999999999999" customHeight="1">
      <c r="A33" s="196">
        <v>1</v>
      </c>
      <c r="B33" s="189" t="s">
        <v>127</v>
      </c>
      <c r="C33" s="190" t="s">
        <v>64</v>
      </c>
      <c r="D33" s="150" t="s">
        <v>128</v>
      </c>
      <c r="E33" s="191">
        <v>1</v>
      </c>
      <c r="F33" s="152" t="s">
        <v>66</v>
      </c>
      <c r="G33" s="192">
        <v>40</v>
      </c>
      <c r="H33" s="193" t="s">
        <v>31</v>
      </c>
      <c r="I33" s="155">
        <f t="shared" ref="I33" si="9">K33/1.08</f>
        <v>0</v>
      </c>
      <c r="J33" s="156"/>
      <c r="K33" s="157"/>
      <c r="L33" s="158">
        <f t="shared" ref="L33" si="10">I33*G33</f>
        <v>0</v>
      </c>
      <c r="M33" s="158">
        <f t="shared" ref="M33" si="11">K33*G33</f>
        <v>0</v>
      </c>
      <c r="N33" s="194"/>
      <c r="O33" s="195"/>
      <c r="P33" s="215"/>
    </row>
    <row r="34" spans="1:16" s="96" customFormat="1">
      <c r="B34" s="97"/>
      <c r="E34" s="98"/>
      <c r="G34" s="99"/>
      <c r="I34" s="100"/>
      <c r="J34" s="101"/>
      <c r="K34" s="102"/>
      <c r="L34" s="100"/>
      <c r="M34" s="100"/>
      <c r="N34" s="97"/>
      <c r="P34" s="218"/>
    </row>
    <row r="35" spans="1:16" s="96" customFormat="1">
      <c r="B35" s="97"/>
      <c r="E35" s="98"/>
      <c r="G35" s="99"/>
      <c r="I35" s="100"/>
      <c r="J35" s="101"/>
      <c r="K35" s="102"/>
      <c r="L35" s="100"/>
      <c r="M35" s="100"/>
      <c r="N35" s="97"/>
      <c r="P35" s="218"/>
    </row>
    <row r="36" spans="1:16" s="96" customFormat="1">
      <c r="B36" s="97"/>
      <c r="E36" s="98"/>
      <c r="G36" s="99"/>
      <c r="I36" s="100"/>
      <c r="J36" s="101"/>
      <c r="K36" s="102"/>
      <c r="L36" s="100"/>
      <c r="M36" s="100"/>
      <c r="N36" s="97"/>
      <c r="P36" s="218"/>
    </row>
    <row r="37" spans="1:16" s="96" customFormat="1">
      <c r="B37" s="97"/>
      <c r="E37" s="98"/>
      <c r="G37" s="99"/>
      <c r="I37" s="100"/>
      <c r="J37" s="101"/>
      <c r="K37" s="102"/>
      <c r="L37" s="100"/>
      <c r="M37" s="100"/>
      <c r="N37" s="97"/>
      <c r="P37" s="218"/>
    </row>
    <row r="38" spans="1:16" s="96" customFormat="1">
      <c r="B38" s="97"/>
      <c r="E38" s="98"/>
      <c r="G38" s="99"/>
      <c r="I38" s="100"/>
      <c r="J38" s="101"/>
      <c r="K38" s="102"/>
      <c r="L38" s="100"/>
      <c r="M38" s="100"/>
      <c r="N38" s="97"/>
      <c r="P38" s="218"/>
    </row>
    <row r="39" spans="1:16" s="96" customFormat="1">
      <c r="B39" s="97"/>
      <c r="E39" s="98"/>
      <c r="G39" s="99"/>
      <c r="I39" s="100"/>
      <c r="J39" s="101"/>
      <c r="K39" s="102"/>
      <c r="L39" s="100"/>
      <c r="M39" s="100"/>
      <c r="N39" s="97"/>
      <c r="P39" s="218"/>
    </row>
    <row r="40" spans="1:16" s="96" customFormat="1">
      <c r="B40" s="97"/>
      <c r="E40" s="98"/>
      <c r="G40" s="99"/>
      <c r="I40" s="100"/>
      <c r="J40" s="101"/>
      <c r="K40" s="102"/>
      <c r="L40" s="100"/>
      <c r="M40" s="100"/>
      <c r="N40" s="97"/>
      <c r="P40" s="218"/>
    </row>
    <row r="41" spans="1:16" s="96" customFormat="1">
      <c r="B41" s="97"/>
      <c r="E41" s="98"/>
      <c r="G41" s="99"/>
      <c r="I41" s="100"/>
      <c r="J41" s="101"/>
      <c r="K41" s="102"/>
      <c r="L41" s="100"/>
      <c r="M41" s="100"/>
      <c r="N41" s="97"/>
      <c r="P41" s="218"/>
    </row>
    <row r="42" spans="1:16" s="96" customFormat="1">
      <c r="B42" s="97"/>
      <c r="E42" s="98"/>
      <c r="G42" s="99"/>
      <c r="I42" s="100"/>
      <c r="J42" s="101"/>
      <c r="K42" s="102"/>
      <c r="L42" s="100"/>
      <c r="M42" s="100"/>
      <c r="N42" s="97"/>
      <c r="P42" s="218"/>
    </row>
    <row r="43" spans="1:16" s="96" customFormat="1">
      <c r="B43" s="97"/>
      <c r="E43" s="98"/>
      <c r="G43" s="99"/>
      <c r="I43" s="100"/>
      <c r="J43" s="101"/>
      <c r="K43" s="102"/>
      <c r="L43" s="100"/>
      <c r="M43" s="100"/>
      <c r="N43" s="97"/>
      <c r="P43" s="218"/>
    </row>
    <row r="44" spans="1:16" s="96" customFormat="1">
      <c r="B44" s="97"/>
      <c r="E44" s="98"/>
      <c r="G44" s="99"/>
      <c r="I44" s="100"/>
      <c r="J44" s="101"/>
      <c r="K44" s="102"/>
      <c r="L44" s="100"/>
      <c r="M44" s="100"/>
      <c r="N44" s="97"/>
      <c r="P44" s="218"/>
    </row>
    <row r="45" spans="1:16" s="96" customFormat="1">
      <c r="B45" s="97"/>
      <c r="E45" s="98"/>
      <c r="G45" s="99"/>
      <c r="I45" s="100"/>
      <c r="J45" s="101"/>
      <c r="K45" s="102"/>
      <c r="L45" s="100"/>
      <c r="M45" s="100"/>
      <c r="N45" s="97"/>
      <c r="P45" s="218"/>
    </row>
    <row r="46" spans="1:16" s="96" customFormat="1">
      <c r="B46" s="97"/>
      <c r="E46" s="98"/>
      <c r="G46" s="99"/>
      <c r="I46" s="100"/>
      <c r="J46" s="101"/>
      <c r="K46" s="102"/>
      <c r="L46" s="100"/>
      <c r="M46" s="100"/>
      <c r="N46" s="97"/>
      <c r="P46" s="218"/>
    </row>
    <row r="47" spans="1:16" s="96" customFormat="1">
      <c r="B47" s="97"/>
      <c r="E47" s="98"/>
      <c r="G47" s="99"/>
      <c r="I47" s="100"/>
      <c r="J47" s="101"/>
      <c r="K47" s="102"/>
      <c r="L47" s="100"/>
      <c r="M47" s="100"/>
      <c r="N47" s="97"/>
      <c r="P47" s="218"/>
    </row>
    <row r="48" spans="1:16" s="96" customFormat="1">
      <c r="B48" s="97"/>
      <c r="E48" s="98"/>
      <c r="G48" s="99"/>
      <c r="I48" s="100"/>
      <c r="J48" s="101"/>
      <c r="K48" s="102"/>
      <c r="L48" s="100"/>
      <c r="M48" s="100"/>
      <c r="N48" s="97"/>
      <c r="P48" s="218"/>
    </row>
    <row r="49" spans="2:16" s="96" customFormat="1">
      <c r="B49" s="97"/>
      <c r="E49" s="98"/>
      <c r="G49" s="99"/>
      <c r="I49" s="100"/>
      <c r="J49" s="101"/>
      <c r="K49" s="102"/>
      <c r="L49" s="100"/>
      <c r="M49" s="100"/>
      <c r="N49" s="97"/>
      <c r="P49" s="218"/>
    </row>
    <row r="50" spans="2:16" s="96" customFormat="1">
      <c r="B50" s="97"/>
      <c r="E50" s="98"/>
      <c r="G50" s="99"/>
      <c r="I50" s="100"/>
      <c r="J50" s="101"/>
      <c r="K50" s="102"/>
      <c r="L50" s="100"/>
      <c r="M50" s="100"/>
      <c r="N50" s="97"/>
      <c r="P50" s="218"/>
    </row>
    <row r="51" spans="2:16" s="96" customFormat="1">
      <c r="B51" s="97"/>
      <c r="E51" s="98"/>
      <c r="G51" s="99"/>
      <c r="I51" s="100"/>
      <c r="J51" s="101"/>
      <c r="K51" s="102"/>
      <c r="L51" s="100"/>
      <c r="M51" s="100"/>
      <c r="N51" s="97"/>
      <c r="P51" s="218"/>
    </row>
    <row r="52" spans="2:16" s="96" customFormat="1">
      <c r="B52" s="97"/>
      <c r="E52" s="98"/>
      <c r="G52" s="99"/>
      <c r="I52" s="100"/>
      <c r="J52" s="101"/>
      <c r="K52" s="102"/>
      <c r="L52" s="100"/>
      <c r="M52" s="100"/>
      <c r="N52" s="97"/>
      <c r="P52" s="218"/>
    </row>
    <row r="53" spans="2:16" s="96" customFormat="1">
      <c r="B53" s="97"/>
      <c r="E53" s="98"/>
      <c r="G53" s="99"/>
      <c r="I53" s="100"/>
      <c r="J53" s="101"/>
      <c r="K53" s="102"/>
      <c r="L53" s="100"/>
      <c r="M53" s="100"/>
      <c r="N53" s="97"/>
      <c r="P53" s="218"/>
    </row>
    <row r="54" spans="2:16" s="96" customFormat="1">
      <c r="B54" s="97"/>
      <c r="E54" s="98"/>
      <c r="G54" s="99"/>
      <c r="I54" s="100"/>
      <c r="J54" s="101"/>
      <c r="K54" s="102"/>
      <c r="L54" s="100"/>
      <c r="M54" s="100"/>
      <c r="N54" s="97"/>
      <c r="P54" s="218"/>
    </row>
    <row r="55" spans="2:16" s="96" customFormat="1">
      <c r="B55" s="97"/>
      <c r="E55" s="98"/>
      <c r="G55" s="99"/>
      <c r="I55" s="100"/>
      <c r="J55" s="101"/>
      <c r="K55" s="102"/>
      <c r="L55" s="100"/>
      <c r="M55" s="100"/>
      <c r="N55" s="97"/>
      <c r="P55" s="218"/>
    </row>
    <row r="56" spans="2:16" s="96" customFormat="1">
      <c r="B56" s="97"/>
      <c r="E56" s="98"/>
      <c r="G56" s="99"/>
      <c r="I56" s="100"/>
      <c r="J56" s="101"/>
      <c r="K56" s="102"/>
      <c r="L56" s="100"/>
      <c r="M56" s="100"/>
      <c r="N56" s="97"/>
      <c r="P56" s="218"/>
    </row>
    <row r="57" spans="2:16" s="96" customFormat="1">
      <c r="B57" s="97"/>
      <c r="E57" s="98"/>
      <c r="G57" s="99"/>
      <c r="I57" s="100"/>
      <c r="J57" s="101"/>
      <c r="K57" s="102"/>
      <c r="L57" s="100"/>
      <c r="M57" s="100"/>
      <c r="N57" s="97"/>
      <c r="P57" s="218"/>
    </row>
    <row r="58" spans="2:16" s="96" customFormat="1">
      <c r="B58" s="97"/>
      <c r="E58" s="98"/>
      <c r="G58" s="99"/>
      <c r="I58" s="100"/>
      <c r="J58" s="101"/>
      <c r="K58" s="102"/>
      <c r="L58" s="100"/>
      <c r="M58" s="100"/>
      <c r="N58" s="97"/>
      <c r="P58" s="218"/>
    </row>
    <row r="59" spans="2:16" s="96" customFormat="1">
      <c r="B59" s="97"/>
      <c r="E59" s="98"/>
      <c r="G59" s="99"/>
      <c r="I59" s="100"/>
      <c r="J59" s="101"/>
      <c r="K59" s="102"/>
      <c r="L59" s="100"/>
      <c r="M59" s="100"/>
      <c r="N59" s="97"/>
      <c r="P59" s="218"/>
    </row>
    <row r="60" spans="2:16" s="96" customFormat="1">
      <c r="B60" s="97"/>
      <c r="E60" s="98"/>
      <c r="G60" s="99"/>
      <c r="I60" s="100"/>
      <c r="J60" s="101"/>
      <c r="K60" s="102"/>
      <c r="L60" s="100"/>
      <c r="M60" s="100"/>
      <c r="N60" s="97"/>
      <c r="P60" s="218"/>
    </row>
    <row r="61" spans="2:16" s="96" customFormat="1">
      <c r="B61" s="97"/>
      <c r="E61" s="98"/>
      <c r="G61" s="99"/>
      <c r="I61" s="100"/>
      <c r="J61" s="101"/>
      <c r="K61" s="102"/>
      <c r="L61" s="100"/>
      <c r="M61" s="100"/>
      <c r="N61" s="97"/>
      <c r="P61" s="218"/>
    </row>
    <row r="62" spans="2:16" s="96" customFormat="1">
      <c r="B62" s="97"/>
      <c r="E62" s="98"/>
      <c r="G62" s="99"/>
      <c r="I62" s="100"/>
      <c r="J62" s="101"/>
      <c r="K62" s="102"/>
      <c r="L62" s="100"/>
      <c r="M62" s="100"/>
      <c r="N62" s="97"/>
      <c r="P62" s="218"/>
    </row>
    <row r="63" spans="2:16" s="96" customFormat="1">
      <c r="B63" s="97"/>
      <c r="E63" s="98"/>
      <c r="G63" s="99"/>
      <c r="I63" s="100"/>
      <c r="J63" s="101"/>
      <c r="K63" s="102"/>
      <c r="L63" s="100"/>
      <c r="M63" s="100"/>
      <c r="N63" s="97"/>
      <c r="P63" s="218"/>
    </row>
    <row r="64" spans="2:16" s="96" customFormat="1">
      <c r="B64" s="97"/>
      <c r="E64" s="98"/>
      <c r="G64" s="99"/>
      <c r="I64" s="100"/>
      <c r="J64" s="101"/>
      <c r="K64" s="102"/>
      <c r="L64" s="100"/>
      <c r="M64" s="100"/>
      <c r="N64" s="97"/>
      <c r="P64" s="218"/>
    </row>
    <row r="65" spans="1:16" s="96" customFormat="1">
      <c r="B65" s="97"/>
      <c r="E65" s="98"/>
      <c r="G65" s="99"/>
      <c r="I65" s="100"/>
      <c r="J65" s="101"/>
      <c r="K65" s="102"/>
      <c r="L65" s="100"/>
      <c r="M65" s="100"/>
      <c r="N65" s="97"/>
      <c r="P65" s="218"/>
    </row>
    <row r="66" spans="1:16" s="96" customFormat="1">
      <c r="B66" s="97"/>
      <c r="E66" s="98"/>
      <c r="G66" s="99"/>
      <c r="I66" s="100"/>
      <c r="J66" s="101"/>
      <c r="K66" s="102"/>
      <c r="L66" s="100"/>
      <c r="M66" s="100"/>
      <c r="N66" s="97"/>
      <c r="P66" s="218"/>
    </row>
    <row r="67" spans="1:16" s="96" customFormat="1">
      <c r="B67" s="97"/>
      <c r="E67" s="98"/>
      <c r="G67" s="99"/>
      <c r="I67" s="100"/>
      <c r="J67" s="101"/>
      <c r="K67" s="102"/>
      <c r="L67" s="100"/>
      <c r="M67" s="100"/>
      <c r="N67" s="97"/>
      <c r="P67" s="218"/>
    </row>
    <row r="68" spans="1:16" s="96" customFormat="1">
      <c r="B68" s="97"/>
      <c r="E68" s="98"/>
      <c r="G68" s="99"/>
      <c r="I68" s="100"/>
      <c r="J68" s="101"/>
      <c r="K68" s="102"/>
      <c r="L68" s="100"/>
      <c r="M68" s="100"/>
      <c r="N68" s="97"/>
      <c r="P68" s="218"/>
    </row>
    <row r="69" spans="1:16" s="96" customFormat="1">
      <c r="B69" s="97"/>
      <c r="E69" s="98"/>
      <c r="G69" s="99"/>
      <c r="I69" s="100"/>
      <c r="J69" s="101"/>
      <c r="K69" s="102"/>
      <c r="L69" s="100"/>
      <c r="M69" s="100"/>
      <c r="N69" s="97"/>
      <c r="P69" s="218"/>
    </row>
    <row r="70" spans="1:16" s="96" customFormat="1">
      <c r="B70" s="97"/>
      <c r="E70" s="98"/>
      <c r="G70" s="99"/>
      <c r="I70" s="100"/>
      <c r="J70" s="101"/>
      <c r="K70" s="102"/>
      <c r="L70" s="100"/>
      <c r="M70" s="100"/>
      <c r="N70" s="97"/>
      <c r="P70" s="218"/>
    </row>
    <row r="71" spans="1:16" s="96" customFormat="1">
      <c r="B71" s="97"/>
      <c r="E71" s="98"/>
      <c r="G71" s="99"/>
      <c r="I71" s="100"/>
      <c r="J71" s="101"/>
      <c r="K71" s="102"/>
      <c r="L71" s="100"/>
      <c r="M71" s="100"/>
      <c r="N71" s="97"/>
      <c r="P71" s="218"/>
    </row>
    <row r="72" spans="1:16" s="96" customFormat="1">
      <c r="B72" s="97"/>
      <c r="E72" s="98"/>
      <c r="G72" s="99"/>
      <c r="I72" s="100"/>
      <c r="J72" s="101"/>
      <c r="K72" s="102"/>
      <c r="L72" s="100"/>
      <c r="M72" s="100"/>
      <c r="N72" s="97"/>
      <c r="P72" s="218"/>
    </row>
    <row r="73" spans="1:16" s="96" customFormat="1">
      <c r="B73" s="97"/>
      <c r="E73" s="98"/>
      <c r="G73" s="99"/>
      <c r="I73" s="100"/>
      <c r="J73" s="101"/>
      <c r="K73" s="102"/>
      <c r="L73" s="100"/>
      <c r="M73" s="100"/>
      <c r="N73" s="97"/>
      <c r="P73" s="218"/>
    </row>
    <row r="74" spans="1:16" s="96" customFormat="1">
      <c r="B74" s="97"/>
      <c r="E74" s="98"/>
      <c r="G74" s="99"/>
      <c r="I74" s="100"/>
      <c r="J74" s="101"/>
      <c r="K74" s="102"/>
      <c r="L74" s="100"/>
      <c r="M74" s="100"/>
      <c r="N74" s="97"/>
      <c r="P74" s="218"/>
    </row>
    <row r="75" spans="1:16" s="96" customFormat="1">
      <c r="B75" s="97"/>
      <c r="E75" s="98"/>
      <c r="G75" s="99"/>
      <c r="I75" s="100"/>
      <c r="J75" s="101"/>
      <c r="K75" s="102"/>
      <c r="L75" s="100"/>
      <c r="M75" s="100"/>
      <c r="N75" s="97"/>
      <c r="P75" s="218"/>
    </row>
    <row r="76" spans="1:16" s="96" customFormat="1">
      <c r="B76" s="97"/>
      <c r="E76" s="98"/>
      <c r="G76" s="99"/>
      <c r="I76" s="100"/>
      <c r="J76" s="101"/>
      <c r="K76" s="102"/>
      <c r="L76" s="100"/>
      <c r="M76" s="100"/>
      <c r="N76" s="97"/>
      <c r="P76" s="218"/>
    </row>
    <row r="77" spans="1:16" s="96" customFormat="1">
      <c r="B77" s="97"/>
      <c r="E77" s="98"/>
      <c r="G77" s="99"/>
      <c r="I77" s="100"/>
      <c r="J77" s="101"/>
      <c r="K77" s="102"/>
      <c r="L77" s="100"/>
      <c r="M77" s="100"/>
      <c r="N77" s="97"/>
      <c r="P77" s="218"/>
    </row>
    <row r="78" spans="1:16" s="96" customFormat="1">
      <c r="B78" s="97"/>
      <c r="E78" s="98"/>
      <c r="G78" s="99"/>
      <c r="I78" s="100"/>
      <c r="J78" s="101"/>
      <c r="K78" s="102"/>
      <c r="L78" s="100"/>
      <c r="M78" s="100"/>
      <c r="N78" s="97"/>
      <c r="P78" s="218"/>
    </row>
    <row r="79" spans="1:16" s="96" customFormat="1">
      <c r="A79" s="104"/>
      <c r="B79" s="97"/>
      <c r="E79" s="98"/>
      <c r="G79" s="99"/>
      <c r="I79" s="100"/>
      <c r="J79" s="101"/>
      <c r="K79" s="102"/>
      <c r="L79" s="100"/>
      <c r="M79" s="100"/>
      <c r="N79" s="97"/>
      <c r="P79" s="218"/>
    </row>
  </sheetData>
  <mergeCells count="10">
    <mergeCell ref="A11:P11"/>
    <mergeCell ref="A31:K31"/>
    <mergeCell ref="N31:P31"/>
    <mergeCell ref="A32:P32"/>
    <mergeCell ref="A3:P3"/>
    <mergeCell ref="A7:K7"/>
    <mergeCell ref="N7:P7"/>
    <mergeCell ref="A8:P8"/>
    <mergeCell ref="A10:K10"/>
    <mergeCell ref="N10:P10"/>
  </mergeCells>
  <pageMargins left="0.296875" right="0.28165064102564102" top="0.75" bottom="0.75" header="0.3" footer="0.51180555555555496"/>
  <pageSetup paperSize="9" scale="87" firstPageNumber="0" fitToHeight="0" orientation="landscape" verticalDpi="300" r:id="rId1"/>
  <headerFooter>
    <oddHeader>&amp;L&amp;"Arial CE,Pogrubiony"Sprawa nr: 162/2022&amp;C&amp;"Arial CE,Pogrubiony"FORMULARZ CENOWY&amp;RZałącznik nr 2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4</vt:i4>
      </vt:variant>
    </vt:vector>
  </HeadingPairs>
  <TitlesOfParts>
    <vt:vector size="7" baseType="lpstr">
      <vt:lpstr>SZPL - zadania 1- 6</vt:lpstr>
      <vt:lpstr>Chemioterapia - zadania 7-9</vt:lpstr>
      <vt:lpstr>pozostałe - zadania 10-13</vt:lpstr>
      <vt:lpstr>'pozostałe - zadania 10-13'!Obszar_wydruku</vt:lpstr>
      <vt:lpstr>'Chemioterapia - zadania 7-9'!Print_Area</vt:lpstr>
      <vt:lpstr>'pozostałe - zadania 10-13'!Print_Area</vt:lpstr>
      <vt:lpstr>'SZPL - zadania 1- 6'!Print_Area</vt:lpstr>
    </vt:vector>
  </TitlesOfParts>
  <Company>10 Wojskowy Szpital Kliniczny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2022-11-03T12:02:39Z</cp:lastPrinted>
  <dcterms:created xsi:type="dcterms:W3CDTF">2020-08-21T12:40:28Z</dcterms:created>
  <dcterms:modified xsi:type="dcterms:W3CDTF">2022-11-03T12:02:43Z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10 Wojskowy Szpital Kliniczny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