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7970" windowHeight="10980"/>
  </bookViews>
  <sheets>
    <sheet name="Arkusz1" sheetId="1" r:id="rId1"/>
    <sheet name="Arkusz2" sheetId="2" r:id="rId2"/>
    <sheet name="Arkusz3" sheetId="3" r:id="rId3"/>
  </sheets>
  <definedNames>
    <definedName name="A" localSheetId="0">Arkusz1!$A$1:$M$109</definedName>
    <definedName name="d" localSheetId="0">Arkusz1!$A$1:$M$159</definedName>
    <definedName name="Print_Area" localSheetId="0">Arkusz1!$A$1:$M$159</definedName>
  </definedNames>
  <calcPr calcId="144525"/>
</workbook>
</file>

<file path=xl/calcChain.xml><?xml version="1.0" encoding="utf-8"?>
<calcChain xmlns="http://schemas.openxmlformats.org/spreadsheetml/2006/main">
  <c r="J158" i="1" l="1"/>
  <c r="J154" i="1"/>
  <c r="J153" i="1"/>
  <c r="J152" i="1"/>
  <c r="J151" i="1"/>
  <c r="J150" i="1"/>
  <c r="J149" i="1"/>
  <c r="J148" i="1"/>
  <c r="J147" i="1"/>
  <c r="J146" i="1"/>
  <c r="J145" i="1"/>
  <c r="J142" i="1"/>
  <c r="J139" i="1"/>
  <c r="J135" i="1"/>
  <c r="J134" i="1"/>
  <c r="J130" i="1"/>
  <c r="J129" i="1"/>
  <c r="J128" i="1"/>
  <c r="J127" i="1"/>
  <c r="J126" i="1"/>
  <c r="J125" i="1"/>
  <c r="J124" i="1"/>
  <c r="J123" i="1"/>
  <c r="J122" i="1"/>
  <c r="J113" i="1"/>
  <c r="J110" i="1"/>
  <c r="J107" i="1"/>
  <c r="J93" i="1"/>
  <c r="J67" i="1"/>
  <c r="J66" i="1"/>
  <c r="J65" i="1"/>
  <c r="K158" i="1"/>
  <c r="L158" i="1" s="1"/>
  <c r="K154" i="1"/>
  <c r="L154" i="1" s="1"/>
  <c r="K153" i="1"/>
  <c r="L153" i="1" s="1"/>
  <c r="K152" i="1"/>
  <c r="L152" i="1" s="1"/>
  <c r="K151" i="1"/>
  <c r="L151" i="1" s="1"/>
  <c r="K150" i="1"/>
  <c r="L150" i="1" s="1"/>
  <c r="K149" i="1"/>
  <c r="L149" i="1" s="1"/>
  <c r="K148" i="1"/>
  <c r="L148" i="1" s="1"/>
  <c r="K147" i="1"/>
  <c r="L147" i="1" s="1"/>
  <c r="K146" i="1"/>
  <c r="L146" i="1" s="1"/>
  <c r="K145" i="1"/>
  <c r="K142" i="1"/>
  <c r="L142" i="1" s="1"/>
  <c r="K139" i="1"/>
  <c r="L139" i="1" s="1"/>
  <c r="K135" i="1"/>
  <c r="L135" i="1" s="1"/>
  <c r="K134" i="1"/>
  <c r="L134" i="1" s="1"/>
  <c r="K130" i="1"/>
  <c r="L130" i="1" s="1"/>
  <c r="K129" i="1"/>
  <c r="L129" i="1" s="1"/>
  <c r="K128" i="1"/>
  <c r="L128" i="1" s="1"/>
  <c r="K127" i="1"/>
  <c r="L127" i="1" s="1"/>
  <c r="K126" i="1"/>
  <c r="L126" i="1" s="1"/>
  <c r="K125" i="1"/>
  <c r="L125" i="1" s="1"/>
  <c r="K124" i="1"/>
  <c r="L124" i="1" s="1"/>
  <c r="K123" i="1"/>
  <c r="L123" i="1" s="1"/>
  <c r="K122" i="1"/>
  <c r="K66" i="1"/>
  <c r="L66" i="1" s="1"/>
  <c r="K67" i="1"/>
  <c r="L67" i="1" s="1"/>
  <c r="K65" i="1"/>
  <c r="L65" i="1" s="1"/>
  <c r="K62" i="1"/>
  <c r="L62" i="1" s="1"/>
  <c r="L122" i="1" l="1"/>
  <c r="L131" i="1" s="1"/>
  <c r="K131" i="1"/>
  <c r="L155" i="1"/>
  <c r="K155" i="1"/>
  <c r="L145" i="1"/>
  <c r="K136" i="1"/>
  <c r="L136" i="1"/>
  <c r="K68" i="1"/>
  <c r="L68" i="1"/>
  <c r="K119" i="1" l="1"/>
  <c r="L119" i="1" s="1"/>
  <c r="J119" i="1"/>
  <c r="K93" i="1" l="1"/>
  <c r="L93" i="1" s="1"/>
  <c r="K116" i="1" l="1"/>
  <c r="L116" i="1" s="1"/>
  <c r="K113" i="1"/>
  <c r="L113" i="1" s="1"/>
  <c r="K96" i="1"/>
  <c r="L96" i="1" s="1"/>
  <c r="J96" i="1"/>
  <c r="J116" i="1"/>
  <c r="K110" i="1" l="1"/>
  <c r="L110" i="1" s="1"/>
  <c r="K107" i="1"/>
  <c r="L107" i="1" s="1"/>
  <c r="K103" i="1" l="1"/>
  <c r="L103" i="1" s="1"/>
  <c r="K102" i="1"/>
  <c r="L102" i="1" s="1"/>
  <c r="K99" i="1" l="1"/>
  <c r="J103" i="1" l="1"/>
  <c r="J102" i="1"/>
  <c r="L104" i="1" l="1"/>
  <c r="K104" i="1"/>
  <c r="L99" i="1"/>
  <c r="J99" i="1"/>
  <c r="K23" i="1" l="1"/>
  <c r="L23" i="1" s="1"/>
  <c r="J23" i="1"/>
  <c r="K6" i="1"/>
  <c r="K9" i="1"/>
  <c r="L9" i="1" s="1"/>
  <c r="J12" i="1"/>
  <c r="K15" i="1"/>
  <c r="L15" i="1" s="1"/>
  <c r="K18" i="1"/>
  <c r="K21" i="1"/>
  <c r="L21" i="1" s="1"/>
  <c r="K22" i="1"/>
  <c r="L22" i="1" s="1"/>
  <c r="K24" i="1"/>
  <c r="L24" i="1" s="1"/>
  <c r="K28" i="1"/>
  <c r="L28" i="1" s="1"/>
  <c r="K29" i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J42" i="1"/>
  <c r="J45" i="1"/>
  <c r="J48" i="1"/>
  <c r="J51" i="1"/>
  <c r="J52" i="1"/>
  <c r="K56" i="1"/>
  <c r="L56" i="1" s="1"/>
  <c r="K57" i="1"/>
  <c r="L57" i="1" s="1"/>
  <c r="K58" i="1"/>
  <c r="L58" i="1" s="1"/>
  <c r="J62" i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12" i="1"/>
  <c r="L12" i="1" s="1"/>
  <c r="K42" i="1"/>
  <c r="L42" i="1" s="1"/>
  <c r="K45" i="1"/>
  <c r="L45" i="1" s="1"/>
  <c r="K48" i="1"/>
  <c r="L48" i="1" s="1"/>
  <c r="K51" i="1"/>
  <c r="K52" i="1"/>
  <c r="L52" i="1" s="1"/>
  <c r="J89" i="1"/>
  <c r="J88" i="1"/>
  <c r="J87" i="1"/>
  <c r="J86" i="1"/>
  <c r="J85" i="1"/>
  <c r="J84" i="1"/>
  <c r="J83" i="1"/>
  <c r="J79" i="1"/>
  <c r="J78" i="1"/>
  <c r="J77" i="1"/>
  <c r="J76" i="1"/>
  <c r="J75" i="1"/>
  <c r="J74" i="1"/>
  <c r="J73" i="1"/>
  <c r="J72" i="1"/>
  <c r="J71" i="1"/>
  <c r="J38" i="1"/>
  <c r="J37" i="1"/>
  <c r="J24" i="1"/>
  <c r="J6" i="1"/>
  <c r="J58" i="1"/>
  <c r="J57" i="1"/>
  <c r="J56" i="1"/>
  <c r="J36" i="1"/>
  <c r="J35" i="1"/>
  <c r="J34" i="1"/>
  <c r="J33" i="1"/>
  <c r="J32" i="1"/>
  <c r="J31" i="1"/>
  <c r="J30" i="1"/>
  <c r="J29" i="1"/>
  <c r="J28" i="1"/>
  <c r="J22" i="1"/>
  <c r="J21" i="1"/>
  <c r="J18" i="1"/>
  <c r="J15" i="1"/>
  <c r="J9" i="1"/>
  <c r="K53" i="1" l="1"/>
  <c r="L51" i="1"/>
  <c r="L53" i="1" s="1"/>
  <c r="L90" i="1"/>
  <c r="L80" i="1"/>
  <c r="L18" i="1"/>
  <c r="L6" i="1"/>
  <c r="K59" i="1"/>
  <c r="K90" i="1"/>
  <c r="L59" i="1"/>
  <c r="K25" i="1"/>
  <c r="L25" i="1"/>
  <c r="K80" i="1"/>
  <c r="K39" i="1"/>
  <c r="L29" i="1"/>
  <c r="L39" i="1" s="1"/>
</calcChain>
</file>

<file path=xl/sharedStrings.xml><?xml version="1.0" encoding="utf-8"?>
<sst xmlns="http://schemas.openxmlformats.org/spreadsheetml/2006/main" count="248" uniqueCount="158">
  <si>
    <t xml:space="preserve">L.p. </t>
  </si>
  <si>
    <t>Nazwa materiału</t>
  </si>
  <si>
    <t>Wielkość</t>
  </si>
  <si>
    <t>Kod towaru</t>
  </si>
  <si>
    <t xml:space="preserve">Producent 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</si>
  <si>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</si>
  <si>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</si>
  <si>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</si>
  <si>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</si>
  <si>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</si>
  <si>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</si>
  <si>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</si>
  <si>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Uwagi</t>
  </si>
  <si>
    <t>Wypełnia Wykonawca</t>
  </si>
  <si>
    <t xml:space="preserve">                                          ZADANIE 1</t>
  </si>
  <si>
    <t>op</t>
  </si>
  <si>
    <t xml:space="preserve">                                          ZADANIE 2</t>
  </si>
  <si>
    <t>Maszynki jednorazowe do golenia,  dwuostrzowe</t>
  </si>
  <si>
    <t>szt</t>
  </si>
  <si>
    <t xml:space="preserve">                                          ZADANIE 3</t>
  </si>
  <si>
    <t>RAZEM:</t>
  </si>
  <si>
    <t xml:space="preserve">                                          ZADANIE 4</t>
  </si>
  <si>
    <t>op.</t>
  </si>
  <si>
    <t xml:space="preserve">                                          ZADANIE 5</t>
  </si>
  <si>
    <t>para</t>
  </si>
  <si>
    <t xml:space="preserve">                                          ZADANIE 6</t>
  </si>
  <si>
    <t>Elektroda ekg spoczynkowa z mocowaniem na klips płaski np. typ CA610 a  100 szt. (dla dorosłych)</t>
  </si>
  <si>
    <t xml:space="preserve">                                          ZADANIE 7</t>
  </si>
  <si>
    <t xml:space="preserve">                                          ZADANIE 8</t>
  </si>
  <si>
    <t>Cewnik Foley dwudrożny sterylny</t>
  </si>
  <si>
    <t>CH8-10</t>
  </si>
  <si>
    <t>Cewnik Nelaton</t>
  </si>
  <si>
    <t>CH-6-18</t>
  </si>
  <si>
    <t>Cewnik Tieman</t>
  </si>
  <si>
    <t>Worek do moczu z zaworem spustowym sterylny</t>
  </si>
  <si>
    <t>2000ml</t>
  </si>
  <si>
    <t>Zatyczka do cewnika sterylna</t>
  </si>
  <si>
    <t>Łącznik prosty 7x7</t>
  </si>
  <si>
    <t>Łącznik prosty 7x10</t>
  </si>
  <si>
    <t xml:space="preserve">                                          ZADANIE 12</t>
  </si>
  <si>
    <t>Koc ratowniczy</t>
  </si>
  <si>
    <t xml:space="preserve">                                          ZADANIE 13</t>
  </si>
  <si>
    <t xml:space="preserve">                                          ZADANIE 16</t>
  </si>
  <si>
    <t>Elektroda EKG do pracy przy rezonansie magnetycznym</t>
  </si>
  <si>
    <t>kpl</t>
  </si>
  <si>
    <t xml:space="preserve">                                          ZADANIE 19</t>
  </si>
  <si>
    <t>Szyna na palec Zimmera</t>
  </si>
  <si>
    <t>230x20</t>
  </si>
  <si>
    <t>260x20</t>
  </si>
  <si>
    <t>400x20</t>
  </si>
  <si>
    <t>Prezerwatywa pudrowana bez zbiorniczka opak. a 1szt</t>
  </si>
  <si>
    <t>Sonda żołądkowa z dwoma lub z czterema otworami bocznymi</t>
  </si>
  <si>
    <t>Elektroda ekg z pianki polietylenowej dla dorosłych żel stały z zastosowaniem mocnego i hypoalergicznego klejuposiadająca języczek ułatwiający aplikacje, nie zawierające latexu i PVC</t>
  </si>
  <si>
    <t>Pończochy przeciwzakrzepowe typu TED Kendall, kodowane kolorami, posiadające elastyczny klin w górnej części pończochy (różne rozmiary dla dorosłych)</t>
  </si>
  <si>
    <t>CH-10-22</t>
  </si>
  <si>
    <t>a10szt</t>
  </si>
  <si>
    <t>Zestaw do kontrolowanej zbiórki stolca posiadający kieszonkę na palec umożliwiającą bezpieczną, precyzyjną i atraumatyczną aplikację systemu w ciało pacjenta</t>
  </si>
  <si>
    <t>CH-12-24 z balonem 5-15ml lub 5-10ml</t>
  </si>
  <si>
    <t>Cewnik Foley dwudrożny pediatryczny lateks silikonowany, sterylny z prowadnicą i zastawką plastykową</t>
  </si>
  <si>
    <t xml:space="preserve">                                          ZADANIE 9</t>
  </si>
  <si>
    <t xml:space="preserve">                                          ZADANIE 15</t>
  </si>
  <si>
    <t>Łącznik prosty 10x10 lub 9x10</t>
  </si>
  <si>
    <t>Korek do kaniuli (wykonany trzpień zamykający światło kaniuli poniżej krawędzi korka) pakowane pojedynczo (każde opakowanie osobne), opakowanie umożliwiające otwarcie przez rozwarcie listków gwarantujące sterylność wyrobu</t>
  </si>
  <si>
    <t>Kranik trójdrożny z przedłużaczem 20-25cm (pozostały opis jak w poz. 3)</t>
  </si>
  <si>
    <t>Kranik trójdrożny z przedłużaczem 30cm (pozostały opis jak w poz. 3)</t>
  </si>
  <si>
    <t xml:space="preserve">Rampa 3-kranikowa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</si>
  <si>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3-kranikowa z przedłużaczem min10cm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</si>
  <si>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5-kranikowa 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</si>
  <si>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5-kranikowa z przedłużaczem min 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</si>
  <si>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>Maska tlenowa z miekkiego elastycznego PCV przeźroczysta antyalergiczne tworzywo nie zawierające lateksu anatomiczny kształt i szczelnie przylegająca do twarzy z drenem min 200cm o przekroju gwiazdkowym umożliwiający przepływ tlenu podczas zagięcia elastyczne paski z klipsem nastawnym na nos pakowane pojedyńczo, rozmiary S, M, L, XL</t>
  </si>
  <si>
    <t>Maska tlenowa dla dorosłych z workiem tlenowym  elastyczne paski z klipsem nastawnym na nos wykonana z tworzywa antyalergicznego nie zawierającego lateksu i drenem o przekroju gwiazdkowym umożliwiający przepływ tlenu nawet podczas zagięcia długści min 200cm, rozmiary S, M, L, XL</t>
  </si>
  <si>
    <t>Cewnik do tlenoterapii biernej bez gąbki donosowej dla dorosłych. Część donosowa z miękkiego materiału, mocowanie z tyłu głowy lub za uszy, uniwersalny łącznik pasujący do każdego źródła tlenu. Dren długości 200-213cm  przewód doprowadzający odporny na zgniecenia i zaginanie</t>
  </si>
  <si>
    <t xml:space="preserve">Maska do podawania tlenu dla doroslych typu Venturi z 6 oznaczonymi kolorami koncentratorami tlenu (stężenia 24%, 28%, 31%, 35%, 40%, 50%) maska wykonana z miękkiego i elastycznego PCV antyalergiczna bez zawartości lateksu, z elastycznym paskiem z nastawnymi klipsami na nos, dren długosci min. 2,1mm o przekroju gwiazdkowym zapobiegającym zamknięciu światła </t>
  </si>
  <si>
    <t xml:space="preserve">                                          ZADANIE 10</t>
  </si>
  <si>
    <t xml:space="preserve">                                          ZADANIE 14</t>
  </si>
  <si>
    <t>Komora wilgotna na oko</t>
  </si>
  <si>
    <t>szt.</t>
  </si>
  <si>
    <t xml:space="preserve">                                          ZADANIE 22</t>
  </si>
  <si>
    <t xml:space="preserve">Sterylny worek do długoterminowej zbiórki moczu 2L( min 7dni) z dokładną podziałką ze zintegrowanym wieszakiem , z drenem antyzałamaniowym dł. Min 110cm zastawką antyzwrotną z kranem spustowym, z portem bezigłowym do pobierania próbki </t>
  </si>
  <si>
    <t>Worek do utylizacji skażonych wydzielin 2L dla pacjentów z Sepsom , z substancją żelującom , zastawką antyzwrotną z uniwersalnym łącznikiem do podłączenia trwałęgo do worka jak wyżej</t>
  </si>
  <si>
    <t>Wziernik  sterylny jednorazowy regulowany śrubą centralną Cusco (XXS, XS,S, M, L, XL)</t>
  </si>
  <si>
    <t>a 25szt</t>
  </si>
  <si>
    <t>a25 szt.</t>
  </si>
  <si>
    <t>Szczoteczka do pobierania rozmazów cytologicznych typu Cerve-Brush Combi</t>
  </si>
  <si>
    <t>Śliniak jednorazowy dla stomatologii</t>
  </si>
  <si>
    <t>Pokrowiec na zagłówek jednorazowy na fotel stomatologiczny</t>
  </si>
  <si>
    <t>Cewnik do tlenoterapii biernej bez gąbki donosowej dla dorosłych. Część donosowa z miękkiego materiału, mocowanie z tyłu głowy lub za uszy, uniwersalny łącznik pasujący do każdego źródła tlenu. Dren długości minimum 5m  przewód doprowadzający odporny na zgniecenia i zaginanie</t>
  </si>
  <si>
    <t>40x36</t>
  </si>
  <si>
    <t>Elektroda powierzchniowa 9013S0242/NF-10-S.C./AP/12 a12szt.</t>
  </si>
  <si>
    <t>a12szt.</t>
  </si>
  <si>
    <t>Taśma do operacyjnego leczenia wysiłkowego nietrzymania moczu u kobiet, z polipropylenu monofilamentowego, o długości 450 mm (± 5 mm), szerokość 11 mm (± 1,0 mm), grubości 0,34 ( (± 0,05 mm), grubości nici 0,15 mm ( 150 μm), wielkości oczek splotu: 1 x 1,25 mm, długości oczka nici ( pętli): 145 mm (± 5 mm), zagęszczenie oczek: 55 % (± 5 %), o gramaturze 45 g/m2 (± 5 %) i porowatości 1500 μm, a maksymalnej 1950 μm, taśma w dwuczęściowej foliowej osłonce, osłonki nie zachodzą na siebie, brzegi taśmy cięte laserowo, o miękkich, łagodnych, atraumatycznych zakończeniach</t>
  </si>
  <si>
    <t>Obłożenie do inekcji doszklistowej w minimalnym składzie:
Obłożenie na stolik niepylące 75x90 cm - 1 szt.
Rozwóra metalowa Baraquer jednorazowa -1szt
Obłożenie na pacjenta 50x60 z otworem na oko naciętym 10cm x 10cm i przylepcem -1szt
Metalowy znacznik pomiaru odległości iniekcji od rąbka 3,5-4,0mm -1szt
Pałeczki absorbcyjne ("papierosy") -2szt</t>
  </si>
  <si>
    <t>45x42</t>
  </si>
  <si>
    <t xml:space="preserve"> </t>
  </si>
  <si>
    <t xml:space="preserve">                                           ZADANIE 20</t>
  </si>
  <si>
    <t xml:space="preserve">                                          ZADANIE 21</t>
  </si>
  <si>
    <t xml:space="preserve">Elektroda do defibrylatora CU Medical System iPAD SP1 o powierzchni 120cm² o energii wyjściowej w trakcie defibrylacji wynoszącej 150 J przy 50 Ω </t>
  </si>
  <si>
    <t>uniwersalna</t>
  </si>
  <si>
    <t>Elektroda do defibrylacji/kardiowersji - Stat-Padz dla dorosłych</t>
  </si>
  <si>
    <t xml:space="preserve">                                         ZADANIE 23</t>
  </si>
  <si>
    <t xml:space="preserve">                                          ZADANIE 24</t>
  </si>
  <si>
    <t>Igła do biopsji kostnej 11Gx100mm np.: NX11100-00</t>
  </si>
  <si>
    <t xml:space="preserve">                                          ZADANIE 11</t>
  </si>
  <si>
    <t xml:space="preserve">                                          ZADANIE 18</t>
  </si>
  <si>
    <t xml:space="preserve">                                          ZADANIE 17</t>
  </si>
  <si>
    <t>Igła typu Motylek</t>
  </si>
  <si>
    <t>21Gx3/4 0,8mmx20mm</t>
  </si>
  <si>
    <t xml:space="preserve">                                          ZADANIE 25</t>
  </si>
  <si>
    <t>Pasy bezpieczeństwa na nadgarstek a 2szt.</t>
  </si>
  <si>
    <t xml:space="preserve">35 x 8 cm </t>
  </si>
  <si>
    <t>CH-8-20 dł 800</t>
  </si>
  <si>
    <t>CH-22-28 dł 800</t>
  </si>
  <si>
    <t>CH-30-36 dł 800</t>
  </si>
  <si>
    <t>ZADANIA 26</t>
  </si>
  <si>
    <t>Strzykawka 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</si>
  <si>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strzykawka 10ml</t>
  </si>
  <si>
    <t>strzykawka 20ml</t>
  </si>
  <si>
    <t>strzykawka 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</si>
  <si>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</si>
  <si>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13-20mm (średnica określona przy zamówieniu)</t>
  </si>
  <si>
    <t>Adapter kolcowy, jałowy, apirogenny, do pobierania oraz dostrzykiwania rozpuszczalnika/leku, umożliwiający przepływ powietrza w celu wyrównywania ciśnień, kompatybilny ze strzykawkami z p-kto. 1,2,3 systemu zamkniętego; materiał wolny od DEHP, BPA oraz lateksu; część systemu zamkniętego posiadającego kod ONB wydany przez FDA.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</si>
  <si>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</si>
  <si>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t>Dren  jednorazowy sterylny wykonany z medycznego PVC wolny od DEHP służący do  podawania leku cytostatycznego wersja bursztynowa. Dren wyposażony w dwukierunkowy kolec z ABS umożliwiający swobodny przepływ leku, pasujący do wszystkich butelek oraz worków. Kolec wyposażony w odpowietrznik oraz filtr bakteryjny. Na linii drenu pomiędzy kolcem a dwudrożnym złączem znajduje się zacisk wykonany z polipropylenu. Dren wyposażony w 2-drożne złącze typu „Y” wykonane z medycznego ABS z wbudowanymi dwoma zaworami zwrotnymi z przezroczystego ABS z silikonową membraną, zabezpieczone dwoma korkami z polipropylenu. Komora kroplowa z medycznego PVC wolna od DEHP, z filtrem dyskowym; Na linii zacisk rolkowy z ABS, a w dalszej części drugi zacisk z polipropylenu. Na końcu drenu znajduje się dwukierunkowy zawór bezigłowy z poliwęglanu, z samouszczelniającą  silikonową membraną, zabezpieczony kapturkiem  ochronnym. Dren zakończony obrotową końcówką - męski  luer lock. Zaślepka końcówki wykonana z PP, z filtrem hydrofobowym, posiada żeński luer lock. Połączenia drenów zabezpieczone zaworami stanowią zamknięty system, w mysl definicji NIOSH i zapobiegają uwalnianiu się niebezpiecznych zanieczyszczeń do otoczenia.Termin trwałości 5 lat od daty sterylizacji.</t>
  </si>
  <si>
    <t xml:space="preserve">Dren długi 3 drożny z dodatkowym 
portem bocznym </t>
  </si>
  <si>
    <t xml:space="preserve">Dren długi 5 drożny z dodatkowym 
portem bocznym </t>
  </si>
  <si>
    <t>Dren jednorazowy sterylny do przygotowania i podawania leku cytostatycznego  w wersji  bursztynowej. Dren wyposażony w dwukierunkowy kolec z ABS umożliwiający swobodny przepływ leku, pasujący do wszystkich butelek oraz worków. Kolec  wyposażony w filtr antybakteryjny z zaworem silikonowym zapobiegającym wydostaniu się roztworu podczas wypełniania zestawu. Linia drenu wolna od DEHP. Na linii znajduje się zacisk. Dren zakończony obrotową końcówką - męski  luer lock. Zaślepka końcówki wykonana z  PP, z filtrem hydrofobowym 1,2 μm i złączem Luer Lock. Klasa medyczna IIa. Termin trwałości 5 lat od daty sterylizacji.</t>
  </si>
  <si>
    <t>Dren krótki wersja
bursztynowa</t>
  </si>
  <si>
    <t>ZADANIE 27</t>
  </si>
  <si>
    <t>Osłonki na opakowanie z lekiem cytostatycznym w kolorze zielonym rozmiar 100-250ml</t>
  </si>
  <si>
    <t>100-250ml</t>
  </si>
  <si>
    <t>Osłonki na opakowanie z lekiem cytostatycznym w kolorze zielonym rozmiar 500-1000ml</t>
  </si>
  <si>
    <t>500-1000ml</t>
  </si>
  <si>
    <t>ZADANIE 28</t>
  </si>
  <si>
    <t>Zabezpieczenie portu worka RTU (CAP Protective) dla worków  Fresenius Kabi</t>
  </si>
  <si>
    <t>ZADANIE 29</t>
  </si>
  <si>
    <t xml:space="preserve"> Jednorazowy filtr strzykawkowy do przesączania kropli ocznych , Luer-Lock o średnicy porów 0,2mikrona(Sterylne sączki do kropli ocznych z filtrem 0,2 micron ) a 50szt.</t>
  </si>
  <si>
    <t>ZADANIE30</t>
  </si>
  <si>
    <t>Koreczek uniwersalny dwufunkcyjny(combi) z końcówką męską i żeńską a 100szt.</t>
  </si>
  <si>
    <t>Spike z bezigłowym zaworem dostępu do iniekcji i pobierania toksycznych płynów z pojemników (np. szklanych fiolek oraz pojemników półsztywnych i szklanych). Posiada wbudowany filtr powietrza (0,2 µm) i filtr cząsteczek (5 µm), zagwarantowana stabilność mikrobiologiczna przez 14 dni, do stosowania z substancjami niebezpiecznymi wg NIOSH.</t>
  </si>
  <si>
    <t>Zabezpieczenie portu worka RTU (CAP Protective) dla worków B.Braun</t>
  </si>
  <si>
    <t>ZADANIE 31</t>
  </si>
  <si>
    <t>1ml</t>
  </si>
  <si>
    <t>Maska tlenowa z nebuliaztorem wykonana z przezroczystego PCV antyalergiczne tworzywo sztuczne nie zawierającej lateksu dren o przekroju gwiazdkowym umożliwiający przepływ tlenu nawet podczas zagięcia długości z drenem min 200cm, nebulizator pojemności 8-10ml wielkość rozpylania cząsteczek 2-3µm skalowany co 2 cm, średnica złącza nebulizatora F22, możliwość pracy w pozycji siedzącej i leżącej rozmiary S, M, L, XL</t>
  </si>
  <si>
    <r>
      <t xml:space="preserve">Szpatułki drewniane sterylne a100szt </t>
    </r>
    <r>
      <rPr>
        <i/>
        <sz val="11"/>
        <rFont val="Arial Narrow"/>
        <family val="2"/>
        <charset val="238"/>
      </rPr>
      <t>(pojedynczo pakowane)</t>
    </r>
  </si>
  <si>
    <r>
      <t>Kranik trójdrożny z optycznym wskaźnikiem zamknięcia i otwarcia, obrót 360</t>
    </r>
    <r>
      <rPr>
        <vertAlign val="superscript"/>
        <sz val="11"/>
        <rFont val="Arial Narrow"/>
        <family val="2"/>
        <charset val="238"/>
      </rPr>
      <t>0</t>
    </r>
    <r>
      <rPr>
        <sz val="11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kolorowe znaczniki umożliwiające oznaczenie kranika w zależności od zastosowania, trójramienny, jałowy, pakowany pojedynczo (każde opakowanie osobne) </t>
    </r>
  </si>
  <si>
    <r>
      <t>Kranik trójdrożny z przedłużaczem 10cm, z optycznym wskaźnikiem zamknięcia i otwarcia, obrót 360</t>
    </r>
    <r>
      <rPr>
        <vertAlign val="superscript"/>
        <sz val="11"/>
        <rFont val="Arial Narrow"/>
        <family val="2"/>
        <charset val="238"/>
      </rPr>
      <t>0</t>
    </r>
    <r>
      <rPr>
        <sz val="11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trójramienny, jałowy, pakowany pojedynczo (każde opakowanie osobne), przedłużacz bez zawartości ftalanów</t>
    </r>
  </si>
  <si>
    <t>Zestaw do infuzji dożylnej cysostatyków przy pomocy zgodnych pomp infuzyjnych - 5 portów bezigłowych np.: Cyto-set Infuzomat Space</t>
  </si>
  <si>
    <t>Przyrząd CYTO-SET Line bez filtra bursztyn</t>
  </si>
  <si>
    <t xml:space="preserve">Przyrząd CYTO-SET Line SpinLoc </t>
  </si>
  <si>
    <t>Przyrząd CYTO-SET Line Filtr</t>
  </si>
  <si>
    <t>Zestaw do infuzji dożylnej cysostatyków przy pomocy zgodnych pomp infuzyjnych - 5 portów bezigłowych bursztynowe Cyto-set Infuzomat Space</t>
  </si>
  <si>
    <t>Zestaw do infuzji dożylnej cysostatyków przy pomocy zgodnych pomp infuzyjnych -  3 porty bezigłowe Cyto-set Infuzomat Space</t>
  </si>
  <si>
    <t>Zestaw do infuzji dożylnej cysostatyków przy pomocy zgodnych pomp infuzyjnych - 3 porty bursztynowe bezigłowe Cyto-set Infuzomat Space</t>
  </si>
  <si>
    <r>
      <t xml:space="preserve">Strzykawka 1ml trzyczęściowa Luer-Lock z ograniczoną </t>
    </r>
    <r>
      <rPr>
        <b/>
        <sz val="11"/>
        <color indexed="8"/>
        <rFont val="Arial Narrow"/>
        <family val="2"/>
        <charset val="238"/>
      </rPr>
      <t>przestrzenią martwą w strzykawce-LDS a 100szt.</t>
    </r>
  </si>
  <si>
    <t>Elektroda igłowa z przewodem jednorazowa np. nr kat. 9013S0452</t>
  </si>
  <si>
    <t>Elektroda igłowa koncentryczna jednorazowa np.  nr kat. 9013S0032</t>
  </si>
  <si>
    <t>Elektroda igłowa koncentryczna jednorazowa np. nr kat. 9013S0042</t>
  </si>
  <si>
    <t>Nebulizator z ustnikiem wykonany z  PCV, wkręcany, działający także pod kątem 45 stopni, wielkość rozpylanych cząsteczek 2-3 µm, z drenem o dł. 2m o przekroju gwiazdkowym w zestawie wężyk (rura aerozolowa ) o dł. 16cm i średnicy ok. 2,5cm, nebulizator o pojemności 8-10ml skalowany co 2cm, średnica złącza nebulizatora F22, przeznaczony dla pacjentów powyżej 2 roku życia,nie zawierający lateksu,pakowany pojedyńczo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</si>
</sst>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  <numFmt numFmtId="166" formatCode="#,##0\ _z_ł"/>
    <numFmt numFmtId="167" formatCode="#,##0.00\ _z_ł"/>
    <numFmt numFmtId="168" formatCode="_-* #,##0.00\ [$zł-415]_-;\-* #,##0.00\ [$zł-415]_-;_-* &quot;-&quot;??\ [$zł-415]_-;_-@_-"/>
  </numFmts>
  <fonts count="18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i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8">
    <xf numFmtId="0" fontId="0" fillId="0" borderId="0"/>
    <xf numFmtId="0" fontId="7" fillId="0" borderId="0"/>
    <xf numFmtId="0" fontId="2" fillId="0" borderId="0"/>
    <xf numFmtId="0" fontId="6" fillId="0" borderId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237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 applyProtection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1" fontId="8" fillId="0" borderId="1" xfId="0" applyNumberFormat="1" applyFont="1" applyFill="1" applyBorder="1" applyAlignment="1" applyProtection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8" fontId="11" fillId="0" borderId="1" xfId="0" applyNumberFormat="1" applyFont="1" applyFill="1" applyBorder="1" applyAlignment="1" applyProtection="1">
      <alignment vertical="center"/>
    </xf>
    <xf numFmtId="168" fontId="11" fillId="0" borderId="1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left" vertical="center" wrapText="1"/>
    </xf>
    <xf numFmtId="0" fontId="15" fillId="0" borderId="8" xfId="0" applyNumberFormat="1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center" vertical="center"/>
    </xf>
    <xf numFmtId="166" fontId="8" fillId="0" borderId="1" xfId="0" applyNumberFormat="1" applyFont="1" applyFill="1" applyBorder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center" vertical="center"/>
    </xf>
    <xf numFmtId="9" fontId="8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164" fontId="8" fillId="0" borderId="1" xfId="4" applyNumberFormat="1" applyFont="1" applyFill="1" applyBorder="1" applyAlignment="1" applyProtection="1">
      <alignment horizontal="center" vertical="center"/>
    </xf>
    <xf numFmtId="165" fontId="8" fillId="0" borderId="5" xfId="0" applyNumberFormat="1" applyFont="1" applyFill="1" applyBorder="1" applyAlignment="1">
      <alignment vertical="center"/>
    </xf>
    <xf numFmtId="168" fontId="8" fillId="0" borderId="1" xfId="0" applyNumberFormat="1" applyFont="1" applyFill="1" applyBorder="1" applyAlignment="1" applyProtection="1">
      <alignment vertical="center"/>
    </xf>
    <xf numFmtId="168" fontId="8" fillId="0" borderId="1" xfId="0" applyNumberFormat="1" applyFont="1" applyFill="1" applyBorder="1" applyAlignment="1">
      <alignment horizontal="center" vertical="center"/>
    </xf>
    <xf numFmtId="165" fontId="11" fillId="0" borderId="5" xfId="0" applyNumberFormat="1" applyFont="1" applyFill="1" applyBorder="1" applyAlignment="1">
      <alignment vertical="center"/>
    </xf>
    <xf numFmtId="168" fontId="8" fillId="0" borderId="7" xfId="0" applyNumberFormat="1" applyFont="1" applyFill="1" applyBorder="1" applyAlignment="1" applyProtection="1">
      <alignment vertical="center"/>
    </xf>
    <xf numFmtId="168" fontId="8" fillId="0" borderId="7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1" fontId="8" fillId="0" borderId="0" xfId="0" applyNumberFormat="1" applyFont="1" applyFill="1" applyBorder="1" applyAlignment="1" applyProtection="1">
      <alignment horizontal="center" vertical="center"/>
    </xf>
    <xf numFmtId="3" fontId="8" fillId="0" borderId="0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64" fontId="8" fillId="0" borderId="1" xfId="5" applyNumberFormat="1" applyFon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>
      <alignment vertical="center"/>
    </xf>
    <xf numFmtId="9" fontId="8" fillId="0" borderId="1" xfId="0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vertical="center" wrapText="1"/>
    </xf>
    <xf numFmtId="167" fontId="8" fillId="0" borderId="6" xfId="0" applyNumberFormat="1" applyFont="1" applyFill="1" applyBorder="1" applyAlignment="1">
      <alignment horizontal="center" vertical="center"/>
    </xf>
    <xf numFmtId="9" fontId="8" fillId="0" borderId="6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 applyProtection="1">
      <alignment horizontal="left" vertical="center" wrapText="1"/>
    </xf>
    <xf numFmtId="49" fontId="8" fillId="0" borderId="1" xfId="2" applyNumberFormat="1" applyFont="1" applyFill="1" applyBorder="1" applyAlignment="1" applyProtection="1">
      <alignment horizontal="center" vertical="center" wrapText="1"/>
    </xf>
    <xf numFmtId="1" fontId="8" fillId="0" borderId="1" xfId="2" applyNumberFormat="1" applyFont="1" applyFill="1" applyBorder="1" applyAlignment="1" applyProtection="1">
      <alignment horizontal="center" vertical="center"/>
    </xf>
    <xf numFmtId="9" fontId="8" fillId="0" borderId="1" xfId="2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 applyProtection="1">
      <alignment horizontal="left" vertical="center" wrapText="1"/>
    </xf>
    <xf numFmtId="164" fontId="8" fillId="0" borderId="8" xfId="5" applyNumberFormat="1" applyFont="1" applyFill="1" applyBorder="1" applyAlignment="1" applyProtection="1">
      <alignment horizontal="center" vertical="center"/>
    </xf>
    <xf numFmtId="9" fontId="8" fillId="0" borderId="8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15" fillId="0" borderId="25" xfId="0" applyFont="1" applyFill="1" applyBorder="1" applyAlignment="1">
      <alignment horizontal="left" vertical="center" wrapText="1"/>
    </xf>
    <xf numFmtId="0" fontId="15" fillId="0" borderId="26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44" fontId="8" fillId="0" borderId="1" xfId="4" applyFont="1" applyFill="1" applyBorder="1" applyAlignment="1">
      <alignment horizontal="left" vertical="center"/>
    </xf>
    <xf numFmtId="9" fontId="8" fillId="0" borderId="1" xfId="6" applyFont="1" applyFill="1" applyBorder="1" applyAlignment="1">
      <alignment horizontal="left" vertical="center"/>
    </xf>
    <xf numFmtId="0" fontId="15" fillId="0" borderId="25" xfId="0" applyNumberFormat="1" applyFont="1" applyFill="1" applyBorder="1" applyAlignment="1" applyProtection="1">
      <alignment horizontal="center" vertical="center" wrapText="1"/>
    </xf>
    <xf numFmtId="2" fontId="8" fillId="0" borderId="1" xfId="3" applyNumberFormat="1" applyFont="1" applyFill="1" applyBorder="1" applyAlignment="1" applyProtection="1">
      <alignment horizontal="center" vertical="center"/>
    </xf>
    <xf numFmtId="166" fontId="8" fillId="0" borderId="1" xfId="3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1" fontId="8" fillId="0" borderId="0" xfId="1" applyNumberFormat="1" applyFont="1" applyFill="1" applyBorder="1" applyAlignment="1" applyProtection="1">
      <alignment horizontal="center" vertical="center"/>
    </xf>
    <xf numFmtId="3" fontId="8" fillId="0" borderId="0" xfId="1" applyNumberFormat="1" applyFont="1" applyFill="1" applyBorder="1" applyAlignment="1" applyProtection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/>
    </xf>
    <xf numFmtId="165" fontId="11" fillId="0" borderId="0" xfId="1" applyNumberFormat="1" applyFont="1" applyFill="1" applyBorder="1" applyAlignment="1">
      <alignment horizontal="center" vertical="center"/>
    </xf>
    <xf numFmtId="168" fontId="11" fillId="0" borderId="4" xfId="1" applyNumberFormat="1" applyFont="1" applyFill="1" applyBorder="1" applyAlignment="1" applyProtection="1">
      <alignment vertical="center"/>
    </xf>
    <xf numFmtId="168" fontId="11" fillId="0" borderId="4" xfId="1" applyNumberFormat="1" applyFont="1" applyFill="1" applyBorder="1" applyAlignment="1">
      <alignment horizontal="center" vertical="center"/>
    </xf>
    <xf numFmtId="165" fontId="11" fillId="0" borderId="0" xfId="1" applyNumberFormat="1" applyFont="1" applyFill="1" applyBorder="1" applyAlignment="1">
      <alignment vertical="center"/>
    </xf>
    <xf numFmtId="1" fontId="8" fillId="0" borderId="1" xfId="1" applyNumberFormat="1" applyFont="1" applyFill="1" applyBorder="1" applyAlignment="1" applyProtection="1">
      <alignment horizontal="center" vertical="center"/>
    </xf>
    <xf numFmtId="166" fontId="8" fillId="0" borderId="1" xfId="1" applyNumberFormat="1" applyFont="1" applyFill="1" applyBorder="1" applyAlignment="1" applyProtection="1">
      <alignment horizontal="center" vertical="center"/>
    </xf>
    <xf numFmtId="168" fontId="11" fillId="0" borderId="1" xfId="1" applyNumberFormat="1" applyFont="1" applyFill="1" applyBorder="1" applyAlignment="1" applyProtection="1">
      <alignment vertical="center"/>
    </xf>
    <xf numFmtId="168" fontId="11" fillId="0" borderId="1" xfId="1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168" fontId="11" fillId="0" borderId="11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3" fontId="8" fillId="0" borderId="8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9" fontId="8" fillId="0" borderId="22" xfId="6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center" vertical="center"/>
    </xf>
    <xf numFmtId="168" fontId="11" fillId="0" borderId="1" xfId="0" applyNumberFormat="1" applyFont="1" applyFill="1" applyBorder="1" applyAlignment="1">
      <alignment vertical="center"/>
    </xf>
    <xf numFmtId="166" fontId="8" fillId="0" borderId="1" xfId="0" applyNumberFormat="1" applyFont="1" applyFill="1" applyBorder="1" applyAlignment="1">
      <alignment vertical="center"/>
    </xf>
    <xf numFmtId="9" fontId="8" fillId="0" borderId="1" xfId="6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right" vertical="center" wrapText="1"/>
    </xf>
    <xf numFmtId="168" fontId="11" fillId="0" borderId="1" xfId="4" applyNumberFormat="1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/>
    </xf>
    <xf numFmtId="164" fontId="8" fillId="0" borderId="21" xfId="0" applyNumberFormat="1" applyFont="1" applyFill="1" applyBorder="1" applyAlignment="1">
      <alignment horizontal="center" vertical="center"/>
    </xf>
    <xf numFmtId="9" fontId="8" fillId="0" borderId="21" xfId="0" applyNumberFormat="1" applyFont="1" applyFill="1" applyBorder="1" applyAlignment="1">
      <alignment horizontal="center" vertical="center"/>
    </xf>
    <xf numFmtId="164" fontId="8" fillId="0" borderId="20" xfId="0" applyNumberFormat="1" applyFont="1" applyFill="1" applyBorder="1" applyAlignment="1">
      <alignment horizontal="center" vertical="center"/>
    </xf>
    <xf numFmtId="168" fontId="11" fillId="0" borderId="21" xfId="0" applyNumberFormat="1" applyFont="1" applyFill="1" applyBorder="1" applyAlignment="1">
      <alignment horizontal="center" vertical="center"/>
    </xf>
    <xf numFmtId="0" fontId="8" fillId="0" borderId="8" xfId="4" applyNumberFormat="1" applyFont="1" applyFill="1" applyBorder="1" applyAlignment="1">
      <alignment horizontal="center" vertical="center"/>
    </xf>
    <xf numFmtId="164" fontId="8" fillId="0" borderId="8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68" fontId="11" fillId="0" borderId="0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1" fontId="8" fillId="0" borderId="15" xfId="0" applyNumberFormat="1" applyFont="1" applyFill="1" applyBorder="1" applyAlignment="1">
      <alignment horizontal="right"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0" fontId="8" fillId="0" borderId="1" xfId="3" applyNumberFormat="1" applyFont="1" applyFill="1" applyBorder="1" applyAlignment="1" applyProtection="1">
      <alignment horizontal="left" vertical="center" wrapText="1"/>
    </xf>
    <xf numFmtId="49" fontId="8" fillId="0" borderId="1" xfId="3" applyNumberFormat="1" applyFont="1" applyFill="1" applyBorder="1" applyAlignment="1" applyProtection="1">
      <alignment horizontal="center" vertical="center" wrapText="1"/>
    </xf>
    <xf numFmtId="3" fontId="8" fillId="0" borderId="1" xfId="3" applyNumberFormat="1" applyFont="1" applyFill="1" applyBorder="1" applyAlignment="1" applyProtection="1">
      <alignment horizontal="center" vertical="center"/>
    </xf>
    <xf numFmtId="164" fontId="8" fillId="0" borderId="1" xfId="3" applyNumberFormat="1" applyFont="1" applyFill="1" applyBorder="1" applyAlignment="1" applyProtection="1">
      <alignment horizontal="center" vertical="center"/>
      <protection locked="0"/>
    </xf>
    <xf numFmtId="9" fontId="8" fillId="0" borderId="1" xfId="3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5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wrapText="1"/>
    </xf>
    <xf numFmtId="1" fontId="8" fillId="0" borderId="7" xfId="1" applyNumberFormat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wrapText="1"/>
    </xf>
    <xf numFmtId="0" fontId="8" fillId="0" borderId="1" xfId="1" applyNumberFormat="1" applyFont="1" applyFill="1" applyBorder="1" applyAlignment="1" applyProtection="1">
      <alignment vertical="center" wrapText="1"/>
    </xf>
    <xf numFmtId="0" fontId="8" fillId="0" borderId="1" xfId="1" applyNumberFormat="1" applyFont="1" applyFill="1" applyBorder="1" applyAlignment="1" applyProtection="1">
      <alignment horizontal="center" vertical="center" wrapText="1"/>
    </xf>
    <xf numFmtId="2" fontId="8" fillId="0" borderId="1" xfId="1" applyNumberFormat="1" applyFont="1" applyFill="1" applyBorder="1" applyAlignment="1" applyProtection="1">
      <alignment horizontal="center" vertical="center"/>
    </xf>
    <xf numFmtId="164" fontId="8" fillId="0" borderId="1" xfId="1" applyNumberFormat="1" applyFont="1" applyFill="1" applyBorder="1" applyAlignment="1" applyProtection="1">
      <alignment vertical="center"/>
      <protection locked="0"/>
    </xf>
    <xf numFmtId="9" fontId="8" fillId="0" borderId="1" xfId="1" applyNumberFormat="1" applyFont="1" applyFill="1" applyBorder="1" applyAlignment="1" applyProtection="1">
      <alignment vertical="center"/>
    </xf>
    <xf numFmtId="0" fontId="8" fillId="0" borderId="7" xfId="1" applyNumberFormat="1" applyFont="1" applyFill="1" applyBorder="1" applyAlignment="1" applyProtection="1">
      <alignment vertical="center" wrapText="1"/>
    </xf>
    <xf numFmtId="44" fontId="1" fillId="0" borderId="0" xfId="4" applyFont="1" applyFill="1"/>
    <xf numFmtId="0" fontId="0" fillId="0" borderId="0" xfId="0" applyFill="1"/>
    <xf numFmtId="44" fontId="9" fillId="0" borderId="1" xfId="4" applyFont="1" applyFill="1" applyBorder="1"/>
    <xf numFmtId="0" fontId="8" fillId="0" borderId="1" xfId="0" applyFont="1" applyFill="1" applyBorder="1" applyAlignment="1">
      <alignment wrapText="1"/>
    </xf>
    <xf numFmtId="0" fontId="8" fillId="0" borderId="23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wrapText="1"/>
    </xf>
    <xf numFmtId="9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9" fillId="0" borderId="1" xfId="4" applyFont="1" applyFill="1" applyBorder="1" applyAlignment="1" applyProtection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0" borderId="1" xfId="4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" fontId="9" fillId="0" borderId="8" xfId="0" applyNumberFormat="1" applyFont="1" applyFill="1" applyBorder="1" applyAlignment="1">
      <alignment horizontal="center" vertical="center" wrapText="1"/>
    </xf>
    <xf numFmtId="9" fontId="9" fillId="0" borderId="8" xfId="6" applyFont="1" applyFill="1" applyBorder="1" applyAlignment="1">
      <alignment horizontal="center" vertical="center"/>
    </xf>
    <xf numFmtId="44" fontId="10" fillId="0" borderId="8" xfId="4" applyFont="1" applyFill="1" applyBorder="1" applyAlignment="1" applyProtection="1">
      <alignment horizontal="center" vertical="center" wrapText="1"/>
      <protection locked="0"/>
    </xf>
    <xf numFmtId="44" fontId="8" fillId="0" borderId="1" xfId="4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2" fontId="5" fillId="0" borderId="1" xfId="2" applyNumberFormat="1" applyFont="1" applyFill="1" applyBorder="1" applyAlignment="1" applyProtection="1">
      <alignment horizontal="center" vertical="center" wrapText="1"/>
    </xf>
    <xf numFmtId="4" fontId="5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2" applyFont="1" applyFill="1" applyBorder="1" applyAlignment="1" applyProtection="1">
      <alignment horizontal="center" vertical="center" wrapText="1"/>
      <protection locked="0"/>
    </xf>
    <xf numFmtId="4" fontId="5" fillId="0" borderId="1" xfId="2" applyNumberFormat="1" applyFont="1" applyFill="1" applyBorder="1" applyAlignment="1" applyProtection="1">
      <alignment horizontal="center" vertical="center" wrapText="1"/>
    </xf>
    <xf numFmtId="168" fontId="5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8" fillId="0" borderId="7" xfId="1" applyFont="1" applyFill="1" applyBorder="1" applyAlignment="1">
      <alignment horizontal="left" vertical="center" wrapText="1"/>
    </xf>
    <xf numFmtId="44" fontId="11" fillId="0" borderId="1" xfId="4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9" fontId="9" fillId="0" borderId="1" xfId="0" applyNumberFormat="1" applyFont="1" applyFill="1" applyBorder="1" applyAlignment="1" applyProtection="1">
      <alignment horizontal="left" vertical="center" wrapText="1"/>
      <protection locked="0"/>
    </xf>
    <xf numFmtId="44" fontId="9" fillId="0" borderId="1" xfId="4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1" fontId="9" fillId="0" borderId="8" xfId="0" applyNumberFormat="1" applyFont="1" applyFill="1" applyBorder="1" applyAlignment="1">
      <alignment horizontal="left" vertical="center" wrapText="1"/>
    </xf>
    <xf numFmtId="9" fontId="9" fillId="0" borderId="8" xfId="6" applyFont="1" applyFill="1" applyBorder="1" applyAlignment="1">
      <alignment horizontal="left" vertical="center"/>
    </xf>
    <xf numFmtId="44" fontId="9" fillId="0" borderId="8" xfId="4" applyFont="1" applyFill="1" applyBorder="1" applyAlignment="1" applyProtection="1">
      <alignment horizontal="left" vertical="center" wrapText="1"/>
      <protection locked="0"/>
    </xf>
    <xf numFmtId="4" fontId="9" fillId="0" borderId="8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>
      <alignment horizontal="left" vertical="center" wrapText="1"/>
    </xf>
    <xf numFmtId="9" fontId="8" fillId="0" borderId="1" xfId="0" applyNumberFormat="1" applyFont="1" applyFill="1" applyBorder="1" applyAlignment="1" applyProtection="1">
      <alignment horizontal="left" vertical="center" wrapText="1"/>
      <protection locked="0"/>
    </xf>
    <xf numFmtId="168" fontId="11" fillId="0" borderId="7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left" vertical="center" wrapText="1"/>
    </xf>
    <xf numFmtId="1" fontId="11" fillId="0" borderId="10" xfId="0" applyNumberFormat="1" applyFont="1" applyFill="1" applyBorder="1" applyAlignment="1">
      <alignment horizontal="left" vertical="center" wrapText="1"/>
    </xf>
    <xf numFmtId="1" fontId="11" fillId="0" borderId="5" xfId="0" applyNumberFormat="1" applyFont="1" applyFill="1" applyBorder="1" applyAlignment="1">
      <alignment horizontal="left" vertical="center" wrapText="1"/>
    </xf>
    <xf numFmtId="0" fontId="11" fillId="0" borderId="20" xfId="7" applyFont="1" applyFill="1" applyBorder="1" applyAlignment="1" applyProtection="1">
      <alignment horizontal="center" vertical="center" wrapText="1"/>
      <protection locked="0"/>
    </xf>
    <xf numFmtId="0" fontId="11" fillId="0" borderId="14" xfId="7" applyFont="1" applyFill="1" applyBorder="1" applyAlignment="1" applyProtection="1">
      <alignment horizontal="center" vertical="center" wrapText="1"/>
      <protection locked="0"/>
    </xf>
    <xf numFmtId="0" fontId="11" fillId="0" borderId="9" xfId="7" applyFont="1" applyFill="1" applyBorder="1" applyAlignment="1" applyProtection="1">
      <alignment horizontal="center" vertical="center" wrapText="1"/>
      <protection locked="0"/>
    </xf>
    <xf numFmtId="0" fontId="10" fillId="0" borderId="3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left" vertical="center" wrapText="1"/>
    </xf>
    <xf numFmtId="0" fontId="9" fillId="0" borderId="24" xfId="0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center"/>
    </xf>
    <xf numFmtId="1" fontId="11" fillId="0" borderId="28" xfId="7" applyNumberFormat="1" applyFont="1" applyFill="1" applyBorder="1" applyAlignment="1" applyProtection="1">
      <alignment horizontal="center" vertical="center" wrapText="1"/>
      <protection locked="0"/>
    </xf>
    <xf numFmtId="1" fontId="11" fillId="0" borderId="10" xfId="7" applyNumberFormat="1" applyFont="1" applyFill="1" applyBorder="1" applyAlignment="1" applyProtection="1">
      <alignment horizontal="center" vertical="center" wrapText="1"/>
      <protection locked="0"/>
    </xf>
    <xf numFmtId="1" fontId="11" fillId="0" borderId="5" xfId="7" applyNumberFormat="1" applyFont="1" applyFill="1" applyBorder="1" applyAlignment="1" applyProtection="1">
      <alignment horizontal="center" vertical="center" wrapText="1"/>
      <protection locked="0"/>
    </xf>
    <xf numFmtId="1" fontId="8" fillId="4" borderId="14" xfId="2" applyNumberFormat="1" applyFont="1" applyFill="1" applyBorder="1" applyAlignment="1">
      <alignment horizontal="center" vertical="center"/>
    </xf>
    <xf numFmtId="1" fontId="8" fillId="4" borderId="9" xfId="2" applyNumberFormat="1" applyFont="1" applyFill="1" applyBorder="1" applyAlignment="1">
      <alignment horizontal="center" vertical="center"/>
    </xf>
    <xf numFmtId="1" fontId="11" fillId="0" borderId="3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5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14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1" fontId="11" fillId="0" borderId="18" xfId="0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horizontal="left" vertical="center"/>
    </xf>
    <xf numFmtId="0" fontId="11" fillId="0" borderId="12" xfId="1" applyFont="1" applyFill="1" applyBorder="1" applyAlignment="1">
      <alignment horizontal="left" vertical="center"/>
    </xf>
    <xf numFmtId="1" fontId="11" fillId="0" borderId="16" xfId="1" applyNumberFormat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vertical="center"/>
    </xf>
    <xf numFmtId="1" fontId="11" fillId="0" borderId="3" xfId="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</cellXfs>
  <cellStyles count="8">
    <cellStyle name="Normalny" xfId="0" builtinId="0"/>
    <cellStyle name="Normalny 2" xfId="1"/>
    <cellStyle name="Normalny_Arkusz1" xfId="2"/>
    <cellStyle name="Normalny_Arkusz1 2" xfId="3"/>
    <cellStyle name="Normalny_formularz_cenowy" xfId="7"/>
    <cellStyle name="Procentowy" xfId="6" builtinId="5"/>
    <cellStyle name="Walutowy" xfId="4" builtinId="4"/>
    <cellStyle name="Walutowy 2" xfId="5"/>
  </cellStyles>
  <dxfs count="0"/>
  <tableStyles count="0" defaultTableStyle="TableStyleMedium2" defaultPivotStyle="PivotStyleLight16"/>
  <colors>
    <mruColors>
      <color rgb="FFFF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topLeftCell="A61" zoomScale="106" zoomScaleNormal="106" zoomScaleSheetLayoutView="53" zoomScalePageLayoutView="25" workbookViewId="0">
      <selection activeCell="I71" sqref="I71:J71"/>
    </sheetView>
  </sheetViews>
  <sheetFormatPr defaultRowHeight="16.5"/>
  <cols>
    <col min="1" max="1" width="3.5703125" style="110" customWidth="1"/>
    <col min="2" max="2" width="48.85546875" style="110" customWidth="1"/>
    <col min="3" max="3" width="13.140625" style="110" customWidth="1"/>
    <col min="4" max="4" width="10" style="110" customWidth="1"/>
    <col min="5" max="5" width="10.140625" style="110" customWidth="1"/>
    <col min="6" max="6" width="9.85546875" style="110" customWidth="1"/>
    <col min="7" max="7" width="6" style="110" customWidth="1"/>
    <col min="8" max="8" width="11.42578125" style="109" customWidth="1"/>
    <col min="9" max="9" width="7.42578125" style="110" customWidth="1"/>
    <col min="10" max="10" width="13.42578125" style="109" customWidth="1"/>
    <col min="11" max="11" width="16.5703125" style="111" customWidth="1"/>
    <col min="12" max="12" width="16.42578125" style="111" customWidth="1"/>
    <col min="13" max="13" width="14.140625" style="110" customWidth="1"/>
    <col min="14" max="14" width="0.140625" style="2" customWidth="1"/>
    <col min="15" max="16" width="9.140625" style="2" hidden="1" customWidth="1"/>
    <col min="17" max="16384" width="9.140625" style="2"/>
  </cols>
  <sheetData>
    <row r="1" spans="1:14" s="165" customFormat="1" ht="26.1" customHeight="1">
      <c r="A1" s="157" t="s">
        <v>0</v>
      </c>
      <c r="B1" s="158" t="s">
        <v>1</v>
      </c>
      <c r="C1" s="158" t="s">
        <v>2</v>
      </c>
      <c r="D1" s="159" t="s">
        <v>3</v>
      </c>
      <c r="E1" s="159" t="s">
        <v>4</v>
      </c>
      <c r="F1" s="159" t="s">
        <v>5</v>
      </c>
      <c r="G1" s="157" t="s">
        <v>6</v>
      </c>
      <c r="H1" s="160" t="s">
        <v>7</v>
      </c>
      <c r="I1" s="161" t="s">
        <v>8</v>
      </c>
      <c r="J1" s="162" t="s">
        <v>9</v>
      </c>
      <c r="K1" s="163" t="s">
        <v>10</v>
      </c>
      <c r="L1" s="163" t="s">
        <v>11</v>
      </c>
      <c r="M1" s="164" t="s">
        <v>12</v>
      </c>
    </row>
    <row r="2" spans="1:14" s="3" customFormat="1" ht="12.75">
      <c r="A2" s="164">
        <v>1</v>
      </c>
      <c r="B2" s="164">
        <v>2</v>
      </c>
      <c r="C2" s="164">
        <v>3</v>
      </c>
      <c r="D2" s="164">
        <v>4</v>
      </c>
      <c r="E2" s="164">
        <v>5</v>
      </c>
      <c r="F2" s="164">
        <v>6</v>
      </c>
      <c r="G2" s="164">
        <v>7</v>
      </c>
      <c r="H2" s="164">
        <v>8</v>
      </c>
      <c r="I2" s="164">
        <v>9</v>
      </c>
      <c r="J2" s="164">
        <v>10</v>
      </c>
      <c r="K2" s="166">
        <v>11</v>
      </c>
      <c r="L2" s="166">
        <v>12</v>
      </c>
      <c r="M2" s="164">
        <v>13</v>
      </c>
    </row>
    <row r="3" spans="1:14" s="1" customFormat="1">
      <c r="A3" s="13"/>
      <c r="B3" s="13"/>
      <c r="C3" s="13"/>
      <c r="D3" s="225" t="s">
        <v>13</v>
      </c>
      <c r="E3" s="226"/>
      <c r="F3" s="226"/>
      <c r="G3" s="226"/>
      <c r="H3" s="226"/>
      <c r="I3" s="226"/>
      <c r="J3" s="226"/>
      <c r="K3" s="226"/>
      <c r="L3" s="226"/>
      <c r="M3" s="227"/>
    </row>
    <row r="4" spans="1:14" ht="9.9499999999999993" customHeight="1">
      <c r="A4" s="207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8"/>
    </row>
    <row r="5" spans="1:14" s="3" customFormat="1">
      <c r="A5" s="219" t="s">
        <v>14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5"/>
    </row>
    <row r="6" spans="1:14" ht="51.75" customHeight="1">
      <c r="A6" s="15">
        <v>1</v>
      </c>
      <c r="B6" s="16" t="s">
        <v>56</v>
      </c>
      <c r="C6" s="17"/>
      <c r="D6" s="18"/>
      <c r="E6" s="14"/>
      <c r="F6" s="14">
        <v>30</v>
      </c>
      <c r="G6" s="18" t="s">
        <v>44</v>
      </c>
      <c r="H6" s="19">
        <v>0</v>
      </c>
      <c r="I6" s="20"/>
      <c r="J6" s="21">
        <f>H6*(1+I6)</f>
        <v>0</v>
      </c>
      <c r="K6" s="22">
        <f>F6*H6</f>
        <v>0</v>
      </c>
      <c r="L6" s="23">
        <f>K6*(1+I6)</f>
        <v>0</v>
      </c>
      <c r="M6" s="24"/>
    </row>
    <row r="7" spans="1:14" ht="9.9499999999999993" customHeight="1">
      <c r="A7" s="207"/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8"/>
    </row>
    <row r="8" spans="1:14" s="3" customFormat="1">
      <c r="A8" s="219" t="s">
        <v>16</v>
      </c>
      <c r="B8" s="214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5"/>
    </row>
    <row r="9" spans="1:14" ht="30" customHeight="1">
      <c r="A9" s="15">
        <v>1</v>
      </c>
      <c r="B9" s="16" t="s">
        <v>17</v>
      </c>
      <c r="C9" s="17"/>
      <c r="D9" s="18"/>
      <c r="E9" s="14"/>
      <c r="F9" s="14">
        <v>6000</v>
      </c>
      <c r="G9" s="18" t="s">
        <v>18</v>
      </c>
      <c r="H9" s="19">
        <v>0</v>
      </c>
      <c r="I9" s="20"/>
      <c r="J9" s="21">
        <f>H9*(1+I9)</f>
        <v>0</v>
      </c>
      <c r="K9" s="22">
        <f>F9*H9</f>
        <v>0</v>
      </c>
      <c r="L9" s="23">
        <f>K9*(1+I9)</f>
        <v>0</v>
      </c>
      <c r="M9" s="24"/>
    </row>
    <row r="10" spans="1:14" ht="9.9499999999999993" customHeight="1">
      <c r="A10" s="207"/>
      <c r="B10" s="207"/>
      <c r="C10" s="207"/>
      <c r="D10" s="207"/>
      <c r="E10" s="207"/>
      <c r="F10" s="207"/>
      <c r="G10" s="207"/>
      <c r="H10" s="207"/>
      <c r="I10" s="207"/>
      <c r="J10" s="207"/>
      <c r="K10" s="207"/>
      <c r="L10" s="207"/>
      <c r="M10" s="208"/>
    </row>
    <row r="11" spans="1:14" s="3" customFormat="1">
      <c r="A11" s="219" t="s">
        <v>19</v>
      </c>
      <c r="B11" s="220"/>
      <c r="C11" s="220"/>
      <c r="D11" s="220"/>
      <c r="E11" s="220"/>
      <c r="F11" s="220"/>
      <c r="G11" s="220"/>
      <c r="H11" s="220"/>
      <c r="I11" s="220"/>
      <c r="J11" s="214"/>
      <c r="K11" s="214"/>
      <c r="L11" s="214"/>
      <c r="M11" s="215"/>
    </row>
    <row r="12" spans="1:14" ht="30" customHeight="1">
      <c r="A12" s="15">
        <v>1</v>
      </c>
      <c r="B12" s="25" t="s">
        <v>75</v>
      </c>
      <c r="C12" s="26"/>
      <c r="D12" s="27"/>
      <c r="E12" s="27"/>
      <c r="F12" s="28">
        <v>200</v>
      </c>
      <c r="G12" s="18" t="s">
        <v>76</v>
      </c>
      <c r="H12" s="29">
        <v>0</v>
      </c>
      <c r="I12" s="30"/>
      <c r="J12" s="21">
        <f>H12*(1+I12)</f>
        <v>0</v>
      </c>
      <c r="K12" s="22">
        <f>F12*H12</f>
        <v>0</v>
      </c>
      <c r="L12" s="23">
        <f>K12*(1+I12)</f>
        <v>0</v>
      </c>
      <c r="M12" s="24"/>
    </row>
    <row r="13" spans="1:14" ht="9.9499999999999993" customHeight="1">
      <c r="A13" s="207"/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8"/>
    </row>
    <row r="14" spans="1:14" s="3" customFormat="1">
      <c r="A14" s="219" t="s">
        <v>21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14"/>
      <c r="L14" s="214"/>
      <c r="M14" s="215"/>
    </row>
    <row r="15" spans="1:14" s="4" customFormat="1" ht="58.5" customHeight="1">
      <c r="A15" s="15">
        <v>1</v>
      </c>
      <c r="B15" s="31" t="s">
        <v>53</v>
      </c>
      <c r="C15" s="32"/>
      <c r="D15" s="27"/>
      <c r="E15" s="27"/>
      <c r="F15" s="18">
        <v>100</v>
      </c>
      <c r="G15" s="18" t="s">
        <v>24</v>
      </c>
      <c r="H15" s="33">
        <v>0</v>
      </c>
      <c r="I15" s="20"/>
      <c r="J15" s="21">
        <f>H15*(1+I15)</f>
        <v>0</v>
      </c>
      <c r="K15" s="22">
        <f>F15*H15</f>
        <v>0</v>
      </c>
      <c r="L15" s="23">
        <f>K15*(1+I15)</f>
        <v>0</v>
      </c>
      <c r="M15" s="24"/>
      <c r="N15" s="2"/>
    </row>
    <row r="16" spans="1:14" ht="9.9499999999999993" customHeight="1">
      <c r="A16" s="207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8"/>
    </row>
    <row r="17" spans="1:13" s="3" customFormat="1">
      <c r="A17" s="219" t="s">
        <v>23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14"/>
      <c r="L17" s="214"/>
      <c r="M17" s="215"/>
    </row>
    <row r="18" spans="1:13" ht="37.5" customHeight="1">
      <c r="A18" s="15">
        <v>1</v>
      </c>
      <c r="B18" s="31" t="s">
        <v>26</v>
      </c>
      <c r="C18" s="17"/>
      <c r="D18" s="18"/>
      <c r="E18" s="14"/>
      <c r="F18" s="14">
        <v>700</v>
      </c>
      <c r="G18" s="18" t="s">
        <v>22</v>
      </c>
      <c r="H18" s="19">
        <v>0</v>
      </c>
      <c r="I18" s="20"/>
      <c r="J18" s="21">
        <f>H18*(1+I18)</f>
        <v>0</v>
      </c>
      <c r="K18" s="22">
        <f>F18*H18</f>
        <v>0</v>
      </c>
      <c r="L18" s="23">
        <f>K18*(1+I18)</f>
        <v>0</v>
      </c>
      <c r="M18" s="34"/>
    </row>
    <row r="19" spans="1:13" ht="9.9499999999999993" customHeight="1">
      <c r="A19" s="207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8"/>
    </row>
    <row r="20" spans="1:13" s="3" customFormat="1">
      <c r="A20" s="219" t="s">
        <v>25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1"/>
    </row>
    <row r="21" spans="1:13" ht="48" customHeight="1">
      <c r="A21" s="15">
        <v>1</v>
      </c>
      <c r="B21" s="31" t="s">
        <v>155</v>
      </c>
      <c r="C21" s="50" t="s">
        <v>82</v>
      </c>
      <c r="D21" s="18"/>
      <c r="E21" s="14"/>
      <c r="F21" s="14">
        <v>7</v>
      </c>
      <c r="G21" s="18" t="s">
        <v>15</v>
      </c>
      <c r="H21" s="19">
        <v>0</v>
      </c>
      <c r="I21" s="20"/>
      <c r="J21" s="21">
        <f>H21*(1+I21)</f>
        <v>0</v>
      </c>
      <c r="K21" s="35">
        <f>F21*H21</f>
        <v>0</v>
      </c>
      <c r="L21" s="36">
        <f>K21*(1+I21)</f>
        <v>0</v>
      </c>
      <c r="M21" s="37"/>
    </row>
    <row r="22" spans="1:13" ht="48" customHeight="1">
      <c r="A22" s="15">
        <v>2</v>
      </c>
      <c r="B22" s="31" t="s">
        <v>154</v>
      </c>
      <c r="C22" s="50" t="s">
        <v>55</v>
      </c>
      <c r="D22" s="18"/>
      <c r="E22" s="14"/>
      <c r="F22" s="14">
        <v>5</v>
      </c>
      <c r="G22" s="18" t="s">
        <v>15</v>
      </c>
      <c r="H22" s="19">
        <v>0</v>
      </c>
      <c r="I22" s="20"/>
      <c r="J22" s="21">
        <f>H22*(1+I22)</f>
        <v>0</v>
      </c>
      <c r="K22" s="35">
        <f>F22*H22</f>
        <v>0</v>
      </c>
      <c r="L22" s="36">
        <f>K22*(1+I22)</f>
        <v>0</v>
      </c>
      <c r="M22" s="37"/>
    </row>
    <row r="23" spans="1:13" ht="40.5" customHeight="1">
      <c r="A23" s="15">
        <v>3</v>
      </c>
      <c r="B23" s="31" t="s">
        <v>88</v>
      </c>
      <c r="C23" s="50" t="s">
        <v>89</v>
      </c>
      <c r="D23" s="18"/>
      <c r="E23" s="14"/>
      <c r="F23" s="14">
        <v>25</v>
      </c>
      <c r="G23" s="18" t="s">
        <v>15</v>
      </c>
      <c r="H23" s="19">
        <v>0</v>
      </c>
      <c r="I23" s="20"/>
      <c r="J23" s="21">
        <f>H23*(1+I23)</f>
        <v>0</v>
      </c>
      <c r="K23" s="38">
        <f>F23*H23</f>
        <v>0</v>
      </c>
      <c r="L23" s="39">
        <f>K23*(1+I23)</f>
        <v>0</v>
      </c>
      <c r="M23" s="37"/>
    </row>
    <row r="24" spans="1:13" ht="42.75" customHeight="1" thickBot="1">
      <c r="A24" s="15">
        <v>4</v>
      </c>
      <c r="B24" s="31" t="s">
        <v>156</v>
      </c>
      <c r="C24" s="50" t="s">
        <v>81</v>
      </c>
      <c r="D24" s="18"/>
      <c r="E24" s="14"/>
      <c r="F24" s="14">
        <v>4</v>
      </c>
      <c r="G24" s="18" t="s">
        <v>15</v>
      </c>
      <c r="H24" s="19">
        <v>0</v>
      </c>
      <c r="I24" s="20"/>
      <c r="J24" s="21">
        <f>H24*(1+I24)</f>
        <v>0</v>
      </c>
      <c r="K24" s="38">
        <f>F24*H24</f>
        <v>0</v>
      </c>
      <c r="L24" s="39">
        <f>K24*(1+I24)</f>
        <v>0</v>
      </c>
      <c r="M24" s="37"/>
    </row>
    <row r="25" spans="1:13" ht="21.95" customHeight="1" thickBot="1">
      <c r="A25" s="209" t="s">
        <v>20</v>
      </c>
      <c r="B25" s="210"/>
      <c r="C25" s="40"/>
      <c r="D25" s="41"/>
      <c r="E25" s="42"/>
      <c r="F25" s="42"/>
      <c r="G25" s="41"/>
      <c r="H25" s="43"/>
      <c r="I25" s="44"/>
      <c r="J25" s="45"/>
      <c r="K25" s="22">
        <f>SUM(K21:K24)</f>
        <v>0</v>
      </c>
      <c r="L25" s="23">
        <f>SUM(L21:L24)</f>
        <v>0</v>
      </c>
      <c r="M25" s="46"/>
    </row>
    <row r="26" spans="1:13" ht="9.9499999999999993" customHeight="1">
      <c r="A26" s="207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8"/>
    </row>
    <row r="27" spans="1:13" s="3" customFormat="1">
      <c r="A27" s="219" t="s">
        <v>27</v>
      </c>
      <c r="B27" s="220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1"/>
    </row>
    <row r="28" spans="1:13" ht="66">
      <c r="A28" s="15">
        <v>1</v>
      </c>
      <c r="B28" s="47" t="s">
        <v>29</v>
      </c>
      <c r="C28" s="48" t="s">
        <v>57</v>
      </c>
      <c r="D28" s="48"/>
      <c r="E28" s="48"/>
      <c r="F28" s="48">
        <v>8500</v>
      </c>
      <c r="G28" s="15" t="s">
        <v>18</v>
      </c>
      <c r="H28" s="19">
        <v>0</v>
      </c>
      <c r="I28" s="30"/>
      <c r="J28" s="21">
        <f t="shared" ref="J28:J35" si="0">H28*(1+I28)</f>
        <v>0</v>
      </c>
      <c r="K28" s="35">
        <f t="shared" ref="K28:K35" si="1">F28*H28</f>
        <v>0</v>
      </c>
      <c r="L28" s="36">
        <f t="shared" ref="L28:L35" si="2">K28*(1+I28)</f>
        <v>0</v>
      </c>
      <c r="M28" s="49"/>
    </row>
    <row r="29" spans="1:13" ht="60.75" customHeight="1">
      <c r="A29" s="15">
        <v>2</v>
      </c>
      <c r="B29" s="31" t="s">
        <v>58</v>
      </c>
      <c r="C29" s="50" t="s">
        <v>30</v>
      </c>
      <c r="D29" s="18"/>
      <c r="E29" s="48"/>
      <c r="F29" s="18">
        <v>30</v>
      </c>
      <c r="G29" s="18" t="s">
        <v>18</v>
      </c>
      <c r="H29" s="19">
        <v>0</v>
      </c>
      <c r="I29" s="30"/>
      <c r="J29" s="21">
        <f t="shared" si="0"/>
        <v>0</v>
      </c>
      <c r="K29" s="35">
        <f t="shared" si="1"/>
        <v>0</v>
      </c>
      <c r="L29" s="36">
        <f t="shared" si="2"/>
        <v>0</v>
      </c>
      <c r="M29" s="49"/>
    </row>
    <row r="30" spans="1:13" ht="30" customHeight="1">
      <c r="A30" s="15">
        <v>3</v>
      </c>
      <c r="B30" s="31" t="s">
        <v>31</v>
      </c>
      <c r="C30" s="50" t="s">
        <v>32</v>
      </c>
      <c r="D30" s="18"/>
      <c r="E30" s="48"/>
      <c r="F30" s="28">
        <v>3500</v>
      </c>
      <c r="G30" s="18" t="s">
        <v>18</v>
      </c>
      <c r="H30" s="19">
        <v>0</v>
      </c>
      <c r="I30" s="30"/>
      <c r="J30" s="21">
        <f t="shared" si="0"/>
        <v>0</v>
      </c>
      <c r="K30" s="35">
        <f t="shared" si="1"/>
        <v>0</v>
      </c>
      <c r="L30" s="36">
        <f t="shared" si="2"/>
        <v>0</v>
      </c>
      <c r="M30" s="49"/>
    </row>
    <row r="31" spans="1:13" ht="30" customHeight="1">
      <c r="A31" s="15">
        <v>4</v>
      </c>
      <c r="B31" s="31" t="s">
        <v>33</v>
      </c>
      <c r="C31" s="50" t="s">
        <v>54</v>
      </c>
      <c r="D31" s="18"/>
      <c r="E31" s="48"/>
      <c r="F31" s="18">
        <v>300</v>
      </c>
      <c r="G31" s="18" t="s">
        <v>18</v>
      </c>
      <c r="H31" s="19">
        <v>0</v>
      </c>
      <c r="I31" s="30"/>
      <c r="J31" s="21">
        <f t="shared" si="0"/>
        <v>0</v>
      </c>
      <c r="K31" s="35">
        <f t="shared" si="1"/>
        <v>0</v>
      </c>
      <c r="L31" s="36">
        <f t="shared" si="2"/>
        <v>0</v>
      </c>
      <c r="M31" s="49"/>
    </row>
    <row r="32" spans="1:13" ht="30" customHeight="1">
      <c r="A32" s="15">
        <v>5</v>
      </c>
      <c r="B32" s="31" t="s">
        <v>34</v>
      </c>
      <c r="C32" s="50" t="s">
        <v>35</v>
      </c>
      <c r="D32" s="18"/>
      <c r="E32" s="48"/>
      <c r="F32" s="28">
        <v>65000</v>
      </c>
      <c r="G32" s="18" t="s">
        <v>18</v>
      </c>
      <c r="H32" s="19">
        <v>0</v>
      </c>
      <c r="I32" s="30"/>
      <c r="J32" s="21">
        <f t="shared" si="0"/>
        <v>0</v>
      </c>
      <c r="K32" s="35">
        <f t="shared" si="1"/>
        <v>0</v>
      </c>
      <c r="L32" s="36">
        <f t="shared" si="2"/>
        <v>0</v>
      </c>
      <c r="M32" s="49"/>
    </row>
    <row r="33" spans="1:13" ht="30" customHeight="1">
      <c r="A33" s="15">
        <v>6</v>
      </c>
      <c r="B33" s="31" t="s">
        <v>36</v>
      </c>
      <c r="C33" s="50"/>
      <c r="D33" s="18"/>
      <c r="E33" s="48"/>
      <c r="F33" s="28">
        <v>3500</v>
      </c>
      <c r="G33" s="18" t="s">
        <v>18</v>
      </c>
      <c r="H33" s="19">
        <v>0</v>
      </c>
      <c r="I33" s="30"/>
      <c r="J33" s="21">
        <f t="shared" si="0"/>
        <v>0</v>
      </c>
      <c r="K33" s="35">
        <f t="shared" si="1"/>
        <v>0</v>
      </c>
      <c r="L33" s="36">
        <f t="shared" si="2"/>
        <v>0</v>
      </c>
      <c r="M33" s="49"/>
    </row>
    <row r="34" spans="1:13" ht="30" customHeight="1">
      <c r="A34" s="15">
        <v>7</v>
      </c>
      <c r="B34" s="31" t="s">
        <v>37</v>
      </c>
      <c r="C34" s="50"/>
      <c r="D34" s="18"/>
      <c r="E34" s="48"/>
      <c r="F34" s="18">
        <v>100</v>
      </c>
      <c r="G34" s="18" t="s">
        <v>18</v>
      </c>
      <c r="H34" s="19">
        <v>0</v>
      </c>
      <c r="I34" s="30"/>
      <c r="J34" s="19">
        <f t="shared" si="0"/>
        <v>0</v>
      </c>
      <c r="K34" s="35">
        <f t="shared" si="1"/>
        <v>0</v>
      </c>
      <c r="L34" s="36">
        <f t="shared" si="2"/>
        <v>0</v>
      </c>
      <c r="M34" s="49"/>
    </row>
    <row r="35" spans="1:13" ht="30" customHeight="1">
      <c r="A35" s="15">
        <v>8</v>
      </c>
      <c r="B35" s="31" t="s">
        <v>61</v>
      </c>
      <c r="C35" s="50"/>
      <c r="D35" s="18"/>
      <c r="E35" s="48"/>
      <c r="F35" s="18">
        <v>30</v>
      </c>
      <c r="G35" s="18" t="s">
        <v>18</v>
      </c>
      <c r="H35" s="51">
        <v>0</v>
      </c>
      <c r="I35" s="30"/>
      <c r="J35" s="19">
        <f t="shared" si="0"/>
        <v>0</v>
      </c>
      <c r="K35" s="35">
        <f t="shared" si="1"/>
        <v>0</v>
      </c>
      <c r="L35" s="36">
        <f t="shared" si="2"/>
        <v>0</v>
      </c>
      <c r="M35" s="49"/>
    </row>
    <row r="36" spans="1:13" ht="30" customHeight="1">
      <c r="A36" s="15">
        <v>9</v>
      </c>
      <c r="B36" s="31" t="s">
        <v>38</v>
      </c>
      <c r="C36" s="50"/>
      <c r="D36" s="18"/>
      <c r="E36" s="48"/>
      <c r="F36" s="18">
        <v>100</v>
      </c>
      <c r="G36" s="18" t="s">
        <v>18</v>
      </c>
      <c r="H36" s="51">
        <v>0</v>
      </c>
      <c r="I36" s="30"/>
      <c r="J36" s="19">
        <f>H36*(1+I36)</f>
        <v>0</v>
      </c>
      <c r="K36" s="35">
        <f>F36*H36</f>
        <v>0</v>
      </c>
      <c r="L36" s="36">
        <f>K36*(1+I36)</f>
        <v>0</v>
      </c>
      <c r="M36" s="52"/>
    </row>
    <row r="37" spans="1:13" ht="85.5" customHeight="1">
      <c r="A37" s="15">
        <v>10</v>
      </c>
      <c r="B37" s="31" t="s">
        <v>78</v>
      </c>
      <c r="C37" s="50"/>
      <c r="D37" s="18"/>
      <c r="E37" s="48"/>
      <c r="F37" s="18">
        <v>100</v>
      </c>
      <c r="G37" s="18" t="s">
        <v>18</v>
      </c>
      <c r="H37" s="51">
        <v>0</v>
      </c>
      <c r="I37" s="30"/>
      <c r="J37" s="19">
        <f>H37*(1+I37)</f>
        <v>0</v>
      </c>
      <c r="K37" s="35">
        <f>F37*H37</f>
        <v>0</v>
      </c>
      <c r="L37" s="36">
        <f>K37*(1+I37)</f>
        <v>0</v>
      </c>
      <c r="M37" s="49"/>
    </row>
    <row r="38" spans="1:13" ht="81.75" customHeight="1">
      <c r="A38" s="15">
        <v>11</v>
      </c>
      <c r="B38" s="31" t="s">
        <v>79</v>
      </c>
      <c r="C38" s="50"/>
      <c r="D38" s="18"/>
      <c r="E38" s="48"/>
      <c r="F38" s="18">
        <v>100</v>
      </c>
      <c r="G38" s="18" t="s">
        <v>18</v>
      </c>
      <c r="H38" s="51">
        <v>0</v>
      </c>
      <c r="I38" s="30"/>
      <c r="J38" s="19">
        <f>H38*(1+I38)</f>
        <v>0</v>
      </c>
      <c r="K38" s="35">
        <f>F38*H38</f>
        <v>0</v>
      </c>
      <c r="L38" s="36">
        <f>K38*(1+I38)</f>
        <v>0</v>
      </c>
      <c r="M38" s="49"/>
    </row>
    <row r="39" spans="1:13" ht="21.95" customHeight="1" thickBot="1">
      <c r="A39" s="228" t="s">
        <v>20</v>
      </c>
      <c r="B39" s="229"/>
      <c r="C39" s="40"/>
      <c r="D39" s="41"/>
      <c r="E39" s="42"/>
      <c r="F39" s="42"/>
      <c r="G39" s="41"/>
      <c r="H39" s="43"/>
      <c r="I39" s="44"/>
      <c r="J39" s="45"/>
      <c r="K39" s="22">
        <f>SUM(K28:K38)</f>
        <v>0</v>
      </c>
      <c r="L39" s="23">
        <f>SUM(L28:L38)</f>
        <v>0</v>
      </c>
      <c r="M39" s="46"/>
    </row>
    <row r="40" spans="1:13" ht="9.9499999999999993" customHeight="1">
      <c r="A40" s="207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8"/>
    </row>
    <row r="41" spans="1:13" s="3" customFormat="1">
      <c r="A41" s="219" t="s">
        <v>28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14"/>
      <c r="L41" s="214"/>
      <c r="M41" s="221"/>
    </row>
    <row r="42" spans="1:13" ht="45" customHeight="1">
      <c r="A42" s="15">
        <v>1</v>
      </c>
      <c r="B42" s="31" t="s">
        <v>80</v>
      </c>
      <c r="C42" s="32"/>
      <c r="D42" s="18"/>
      <c r="E42" s="18"/>
      <c r="F42" s="28">
        <v>4000</v>
      </c>
      <c r="G42" s="18" t="s">
        <v>18</v>
      </c>
      <c r="H42" s="29">
        <v>0</v>
      </c>
      <c r="I42" s="53"/>
      <c r="J42" s="21">
        <f>H42*(1+I42)</f>
        <v>0</v>
      </c>
      <c r="K42" s="22">
        <f>F42*H42</f>
        <v>0</v>
      </c>
      <c r="L42" s="23">
        <f>K42*(1+I42)</f>
        <v>0</v>
      </c>
      <c r="M42" s="24"/>
    </row>
    <row r="43" spans="1:13" ht="9.9499999999999993" customHeight="1">
      <c r="A43" s="207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8"/>
    </row>
    <row r="44" spans="1:13" s="3" customFormat="1">
      <c r="A44" s="219" t="s">
        <v>59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14"/>
      <c r="L44" s="214"/>
      <c r="M44" s="215"/>
    </row>
    <row r="45" spans="1:13" ht="30" customHeight="1">
      <c r="A45" s="15">
        <v>1</v>
      </c>
      <c r="B45" s="54" t="s">
        <v>40</v>
      </c>
      <c r="C45" s="17"/>
      <c r="D45" s="18"/>
      <c r="E45" s="14"/>
      <c r="F45" s="14">
        <v>100</v>
      </c>
      <c r="G45" s="18" t="s">
        <v>18</v>
      </c>
      <c r="H45" s="55">
        <v>0</v>
      </c>
      <c r="I45" s="56"/>
      <c r="J45" s="21">
        <f>H45*(1+I45)</f>
        <v>0</v>
      </c>
      <c r="K45" s="22">
        <f>F45*H45</f>
        <v>0</v>
      </c>
      <c r="L45" s="23">
        <f>K45*(1+I45)</f>
        <v>0</v>
      </c>
      <c r="M45" s="24"/>
    </row>
    <row r="46" spans="1:13" ht="9.9499999999999993" customHeight="1">
      <c r="A46" s="207"/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8"/>
    </row>
    <row r="47" spans="1:13" s="3" customFormat="1">
      <c r="A47" s="219" t="s">
        <v>73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14"/>
      <c r="L47" s="214"/>
      <c r="M47" s="221"/>
    </row>
    <row r="48" spans="1:13" ht="45.75" customHeight="1">
      <c r="A48" s="15">
        <v>1</v>
      </c>
      <c r="B48" s="31" t="s">
        <v>143</v>
      </c>
      <c r="C48" s="17"/>
      <c r="D48" s="27"/>
      <c r="E48" s="14"/>
      <c r="F48" s="18">
        <v>400</v>
      </c>
      <c r="G48" s="18" t="s">
        <v>15</v>
      </c>
      <c r="H48" s="29">
        <v>0</v>
      </c>
      <c r="I48" s="30"/>
      <c r="J48" s="21">
        <f>H48*(1+I48)</f>
        <v>0</v>
      </c>
      <c r="K48" s="22">
        <f>F48*H48</f>
        <v>0</v>
      </c>
      <c r="L48" s="23">
        <f>K48*(1+I48)</f>
        <v>0</v>
      </c>
      <c r="M48" s="24"/>
    </row>
    <row r="49" spans="1:14" ht="9.9499999999999993" customHeight="1">
      <c r="A49" s="207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  <c r="M49" s="208"/>
    </row>
    <row r="50" spans="1:14" s="3" customFormat="1">
      <c r="A50" s="219" t="s">
        <v>102</v>
      </c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1"/>
    </row>
    <row r="51" spans="1:14" ht="71.25" customHeight="1">
      <c r="A51" s="15">
        <v>1</v>
      </c>
      <c r="B51" s="31" t="s">
        <v>52</v>
      </c>
      <c r="C51" s="50" t="s">
        <v>87</v>
      </c>
      <c r="D51" s="18"/>
      <c r="E51" s="14"/>
      <c r="F51" s="14">
        <v>220000</v>
      </c>
      <c r="G51" s="18" t="s">
        <v>18</v>
      </c>
      <c r="H51" s="19">
        <v>0</v>
      </c>
      <c r="I51" s="30"/>
      <c r="J51" s="21">
        <f>H51*(1+I51)</f>
        <v>0</v>
      </c>
      <c r="K51" s="35">
        <f>F51*H51</f>
        <v>0</v>
      </c>
      <c r="L51" s="36">
        <f t="shared" ref="L51:L52" si="3">K51*(1+I51)</f>
        <v>0</v>
      </c>
      <c r="M51" s="34"/>
    </row>
    <row r="52" spans="1:14" ht="45.75" customHeight="1" thickBot="1">
      <c r="A52" s="15">
        <v>2</v>
      </c>
      <c r="B52" s="57" t="s">
        <v>43</v>
      </c>
      <c r="C52" s="58" t="s">
        <v>92</v>
      </c>
      <c r="D52" s="59"/>
      <c r="E52" s="14"/>
      <c r="F52" s="59">
        <v>400</v>
      </c>
      <c r="G52" s="59" t="s">
        <v>18</v>
      </c>
      <c r="H52" s="19">
        <v>0</v>
      </c>
      <c r="I52" s="60"/>
      <c r="J52" s="21">
        <f>H52*(1+I52)</f>
        <v>0</v>
      </c>
      <c r="K52" s="38">
        <f>F52*H52</f>
        <v>0</v>
      </c>
      <c r="L52" s="36">
        <f t="shared" si="3"/>
        <v>0</v>
      </c>
      <c r="M52" s="24"/>
    </row>
    <row r="53" spans="1:14" ht="21.95" customHeight="1" thickBot="1">
      <c r="A53" s="209" t="s">
        <v>20</v>
      </c>
      <c r="B53" s="210"/>
      <c r="C53" s="40"/>
      <c r="D53" s="41"/>
      <c r="E53" s="42"/>
      <c r="F53" s="42"/>
      <c r="G53" s="41"/>
      <c r="H53" s="43"/>
      <c r="I53" s="44"/>
      <c r="J53" s="45"/>
      <c r="K53" s="22">
        <f>SUM(K51:K52)</f>
        <v>0</v>
      </c>
      <c r="L53" s="23">
        <f>SUM(L51:L52)</f>
        <v>0</v>
      </c>
      <c r="M53" s="46"/>
    </row>
    <row r="54" spans="1:14" ht="9.9499999999999993" customHeight="1">
      <c r="A54" s="207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8"/>
    </row>
    <row r="55" spans="1:14" s="3" customFormat="1">
      <c r="A55" s="219" t="s">
        <v>39</v>
      </c>
      <c r="B55" s="220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1"/>
    </row>
    <row r="56" spans="1:14" ht="30" customHeight="1">
      <c r="A56" s="15">
        <v>1</v>
      </c>
      <c r="B56" s="61" t="s">
        <v>46</v>
      </c>
      <c r="C56" s="50" t="s">
        <v>47</v>
      </c>
      <c r="D56" s="27"/>
      <c r="E56" s="27"/>
      <c r="F56" s="18">
        <v>200</v>
      </c>
      <c r="G56" s="18" t="s">
        <v>18</v>
      </c>
      <c r="H56" s="62">
        <v>0</v>
      </c>
      <c r="I56" s="63"/>
      <c r="J56" s="21">
        <f>H56*(1+I56)</f>
        <v>0</v>
      </c>
      <c r="K56" s="35">
        <f>F56*H56</f>
        <v>0</v>
      </c>
      <c r="L56" s="36">
        <f>K56*(1+I56)</f>
        <v>0</v>
      </c>
      <c r="M56" s="64"/>
    </row>
    <row r="57" spans="1:14" ht="30" customHeight="1">
      <c r="A57" s="15">
        <v>2</v>
      </c>
      <c r="B57" s="61" t="s">
        <v>46</v>
      </c>
      <c r="C57" s="50" t="s">
        <v>48</v>
      </c>
      <c r="D57" s="27"/>
      <c r="E57" s="27"/>
      <c r="F57" s="18">
        <v>200</v>
      </c>
      <c r="G57" s="18" t="s">
        <v>18</v>
      </c>
      <c r="H57" s="62">
        <v>0</v>
      </c>
      <c r="I57" s="63"/>
      <c r="J57" s="21">
        <f>H57*(1+I57)</f>
        <v>0</v>
      </c>
      <c r="K57" s="35">
        <f>F57*H57</f>
        <v>0</v>
      </c>
      <c r="L57" s="36">
        <f>K57*(1+I57)</f>
        <v>0</v>
      </c>
      <c r="M57" s="64"/>
    </row>
    <row r="58" spans="1:14" ht="30" customHeight="1" thickBot="1">
      <c r="A58" s="15">
        <v>3</v>
      </c>
      <c r="B58" s="61" t="s">
        <v>46</v>
      </c>
      <c r="C58" s="50" t="s">
        <v>49</v>
      </c>
      <c r="D58" s="27"/>
      <c r="E58" s="27"/>
      <c r="F58" s="18">
        <v>200</v>
      </c>
      <c r="G58" s="18" t="s">
        <v>18</v>
      </c>
      <c r="H58" s="62">
        <v>0</v>
      </c>
      <c r="I58" s="63"/>
      <c r="J58" s="21">
        <f>H58*(1+I58)</f>
        <v>0</v>
      </c>
      <c r="K58" s="38">
        <f>F58*H58</f>
        <v>0</v>
      </c>
      <c r="L58" s="39">
        <f>K58*(1+I58)</f>
        <v>0</v>
      </c>
      <c r="M58" s="64"/>
    </row>
    <row r="59" spans="1:14" ht="21.95" customHeight="1" thickBot="1">
      <c r="A59" s="209" t="s">
        <v>20</v>
      </c>
      <c r="B59" s="210"/>
      <c r="C59" s="40"/>
      <c r="D59" s="41"/>
      <c r="E59" s="42"/>
      <c r="F59" s="42"/>
      <c r="G59" s="41"/>
      <c r="H59" s="43"/>
      <c r="I59" s="44"/>
      <c r="J59" s="45"/>
      <c r="K59" s="22">
        <f>SUM(K56:K58)</f>
        <v>0</v>
      </c>
      <c r="L59" s="23">
        <f>SUM(L56:L58)</f>
        <v>0</v>
      </c>
      <c r="M59" s="46"/>
    </row>
    <row r="60" spans="1:14" ht="9.9499999999999993" customHeight="1">
      <c r="A60" s="207"/>
      <c r="B60" s="207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8"/>
    </row>
    <row r="61" spans="1:14" s="3" customFormat="1">
      <c r="A61" s="219" t="s">
        <v>41</v>
      </c>
      <c r="B61" s="220"/>
      <c r="C61" s="220"/>
      <c r="D61" s="220"/>
      <c r="E61" s="220"/>
      <c r="F61" s="220"/>
      <c r="G61" s="220"/>
      <c r="H61" s="220"/>
      <c r="I61" s="220"/>
      <c r="J61" s="214"/>
      <c r="K61" s="214"/>
      <c r="L61" s="214"/>
      <c r="M61" s="215"/>
    </row>
    <row r="62" spans="1:14" ht="30" customHeight="1">
      <c r="A62" s="15">
        <v>1</v>
      </c>
      <c r="B62" s="31" t="s">
        <v>50</v>
      </c>
      <c r="C62" s="17"/>
      <c r="D62" s="18"/>
      <c r="E62" s="18"/>
      <c r="F62" s="28">
        <v>5760</v>
      </c>
      <c r="G62" s="18" t="s">
        <v>18</v>
      </c>
      <c r="H62" s="29">
        <v>0</v>
      </c>
      <c r="I62" s="53"/>
      <c r="J62" s="21">
        <f>H62*(1+I62)</f>
        <v>0</v>
      </c>
      <c r="K62" s="22">
        <f>F62*H62</f>
        <v>0</v>
      </c>
      <c r="L62" s="23">
        <f>K62*(1+I62)</f>
        <v>0</v>
      </c>
      <c r="M62" s="24"/>
    </row>
    <row r="63" spans="1:14" ht="9.9499999999999993" customHeight="1">
      <c r="A63" s="207"/>
      <c r="B63" s="207"/>
      <c r="C63" s="207"/>
      <c r="D63" s="207"/>
      <c r="E63" s="207"/>
      <c r="F63" s="207"/>
      <c r="G63" s="207"/>
      <c r="H63" s="207"/>
      <c r="I63" s="207"/>
      <c r="J63" s="207"/>
      <c r="K63" s="207"/>
      <c r="L63" s="207"/>
      <c r="M63" s="208"/>
      <c r="N63" s="2" t="s">
        <v>93</v>
      </c>
    </row>
    <row r="64" spans="1:14" s="3" customFormat="1">
      <c r="A64" s="219" t="s">
        <v>74</v>
      </c>
      <c r="B64" s="220"/>
      <c r="C64" s="220"/>
      <c r="D64" s="220"/>
      <c r="E64" s="220"/>
      <c r="F64" s="220"/>
      <c r="G64" s="220"/>
      <c r="H64" s="220"/>
      <c r="I64" s="220"/>
      <c r="J64" s="214"/>
      <c r="K64" s="214"/>
      <c r="L64" s="214"/>
      <c r="M64" s="215"/>
    </row>
    <row r="65" spans="1:13" ht="51" customHeight="1">
      <c r="A65" s="167">
        <v>1</v>
      </c>
      <c r="B65" s="65" t="s">
        <v>51</v>
      </c>
      <c r="C65" s="66" t="s">
        <v>110</v>
      </c>
      <c r="D65" s="67"/>
      <c r="E65" s="67"/>
      <c r="F65" s="68">
        <v>2500</v>
      </c>
      <c r="G65" s="68" t="s">
        <v>76</v>
      </c>
      <c r="H65" s="62">
        <v>0</v>
      </c>
      <c r="I65" s="71"/>
      <c r="J65" s="21">
        <f t="shared" ref="J65:J67" si="4">H65*(1+I65)</f>
        <v>0</v>
      </c>
      <c r="K65" s="70">
        <f>F65*H65</f>
        <v>0</v>
      </c>
      <c r="L65" s="39">
        <f t="shared" ref="L65:L67" si="5">K65*(1+I65)</f>
        <v>0</v>
      </c>
      <c r="M65" s="67"/>
    </row>
    <row r="66" spans="1:13" ht="39.75" customHeight="1">
      <c r="A66" s="68">
        <v>2</v>
      </c>
      <c r="B66" s="65" t="s">
        <v>51</v>
      </c>
      <c r="C66" s="72" t="s">
        <v>111</v>
      </c>
      <c r="D66" s="67"/>
      <c r="E66" s="67"/>
      <c r="F66" s="68">
        <v>500</v>
      </c>
      <c r="G66" s="68" t="s">
        <v>76</v>
      </c>
      <c r="H66" s="62">
        <v>0</v>
      </c>
      <c r="I66" s="71"/>
      <c r="J66" s="21">
        <f t="shared" si="4"/>
        <v>0</v>
      </c>
      <c r="K66" s="70">
        <f t="shared" ref="K66:K67" si="6">F66*H66</f>
        <v>0</v>
      </c>
      <c r="L66" s="39">
        <f t="shared" si="5"/>
        <v>0</v>
      </c>
      <c r="M66" s="67"/>
    </row>
    <row r="67" spans="1:13" ht="48" customHeight="1" thickBot="1">
      <c r="A67" s="68">
        <v>3</v>
      </c>
      <c r="B67" s="65" t="s">
        <v>51</v>
      </c>
      <c r="C67" s="72" t="s">
        <v>112</v>
      </c>
      <c r="D67" s="67"/>
      <c r="E67" s="67"/>
      <c r="F67" s="68">
        <v>500</v>
      </c>
      <c r="G67" s="68" t="s">
        <v>76</v>
      </c>
      <c r="H67" s="62">
        <v>0</v>
      </c>
      <c r="I67" s="71"/>
      <c r="J67" s="21">
        <f t="shared" si="4"/>
        <v>0</v>
      </c>
      <c r="K67" s="70">
        <f t="shared" si="6"/>
        <v>0</v>
      </c>
      <c r="L67" s="39">
        <f t="shared" si="5"/>
        <v>0</v>
      </c>
      <c r="M67" s="67"/>
    </row>
    <row r="68" spans="1:13" ht="30" customHeight="1" thickBot="1">
      <c r="A68" s="209" t="s">
        <v>20</v>
      </c>
      <c r="B68" s="210"/>
      <c r="C68" s="40"/>
      <c r="D68" s="41"/>
      <c r="E68" s="42"/>
      <c r="F68" s="42"/>
      <c r="G68" s="41"/>
      <c r="H68" s="43"/>
      <c r="I68" s="44"/>
      <c r="J68" s="45"/>
      <c r="K68" s="22">
        <f>SUM(K65:K67)</f>
        <v>0</v>
      </c>
      <c r="L68" s="23">
        <f>SUM(L65:L67)</f>
        <v>0</v>
      </c>
      <c r="M68" s="46"/>
    </row>
    <row r="69" spans="1:13" ht="9.9499999999999993" customHeight="1">
      <c r="A69" s="207"/>
      <c r="B69" s="207"/>
      <c r="C69" s="207"/>
      <c r="D69" s="207"/>
      <c r="E69" s="207"/>
      <c r="F69" s="207"/>
      <c r="G69" s="207"/>
      <c r="H69" s="207"/>
      <c r="I69" s="207"/>
      <c r="J69" s="207"/>
      <c r="K69" s="207"/>
      <c r="L69" s="207"/>
      <c r="M69" s="208"/>
    </row>
    <row r="70" spans="1:13">
      <c r="A70" s="230" t="s">
        <v>60</v>
      </c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2"/>
    </row>
    <row r="71" spans="1:13" ht="88.5" customHeight="1">
      <c r="A71" s="117">
        <v>1</v>
      </c>
      <c r="B71" s="118" t="s">
        <v>62</v>
      </c>
      <c r="C71" s="119"/>
      <c r="D71" s="73"/>
      <c r="E71" s="73"/>
      <c r="F71" s="74">
        <v>250000</v>
      </c>
      <c r="G71" s="120" t="s">
        <v>18</v>
      </c>
      <c r="H71" s="121">
        <v>0</v>
      </c>
      <c r="I71" s="122"/>
      <c r="J71" s="21">
        <f>H71*(1+I71)</f>
        <v>0</v>
      </c>
      <c r="K71" s="38">
        <f>F71*H71</f>
        <v>0</v>
      </c>
      <c r="L71" s="39">
        <f>K71*(1+I71)</f>
        <v>0</v>
      </c>
      <c r="M71" s="123"/>
    </row>
    <row r="72" spans="1:13" ht="141" customHeight="1">
      <c r="A72" s="117">
        <v>2</v>
      </c>
      <c r="B72" s="118" t="s">
        <v>144</v>
      </c>
      <c r="C72" s="119"/>
      <c r="D72" s="73"/>
      <c r="E72" s="73"/>
      <c r="F72" s="74">
        <v>22000</v>
      </c>
      <c r="G72" s="120" t="s">
        <v>18</v>
      </c>
      <c r="H72" s="121">
        <v>0</v>
      </c>
      <c r="I72" s="122"/>
      <c r="J72" s="21">
        <f t="shared" ref="J72:J79" si="7">H72*(1+I72)</f>
        <v>0</v>
      </c>
      <c r="K72" s="38">
        <f t="shared" ref="K72:K79" si="8">F72*H72</f>
        <v>0</v>
      </c>
      <c r="L72" s="39">
        <f t="shared" ref="L72:L79" si="9">K72*(1+I72)</f>
        <v>0</v>
      </c>
      <c r="M72" s="124"/>
    </row>
    <row r="73" spans="1:13" ht="133.5">
      <c r="A73" s="117">
        <v>3</v>
      </c>
      <c r="B73" s="118" t="s">
        <v>145</v>
      </c>
      <c r="C73" s="119"/>
      <c r="D73" s="73"/>
      <c r="E73" s="73"/>
      <c r="F73" s="74">
        <v>10000</v>
      </c>
      <c r="G73" s="120" t="s">
        <v>18</v>
      </c>
      <c r="H73" s="121">
        <v>0</v>
      </c>
      <c r="I73" s="122"/>
      <c r="J73" s="21">
        <f t="shared" si="7"/>
        <v>0</v>
      </c>
      <c r="K73" s="38">
        <f t="shared" si="8"/>
        <v>0</v>
      </c>
      <c r="L73" s="39">
        <f t="shared" si="9"/>
        <v>0</v>
      </c>
      <c r="M73" s="125"/>
    </row>
    <row r="74" spans="1:13" ht="53.25" customHeight="1">
      <c r="A74" s="117">
        <v>4</v>
      </c>
      <c r="B74" s="118" t="s">
        <v>63</v>
      </c>
      <c r="C74" s="119"/>
      <c r="D74" s="73"/>
      <c r="E74" s="73"/>
      <c r="F74" s="74">
        <v>10000</v>
      </c>
      <c r="G74" s="120" t="s">
        <v>18</v>
      </c>
      <c r="H74" s="121">
        <v>0</v>
      </c>
      <c r="I74" s="122"/>
      <c r="J74" s="21">
        <f t="shared" si="7"/>
        <v>0</v>
      </c>
      <c r="K74" s="38">
        <f t="shared" si="8"/>
        <v>0</v>
      </c>
      <c r="L74" s="39">
        <f t="shared" si="9"/>
        <v>0</v>
      </c>
      <c r="M74" s="125"/>
    </row>
    <row r="75" spans="1:13" ht="45" customHeight="1">
      <c r="A75" s="117">
        <v>5</v>
      </c>
      <c r="B75" s="118" t="s">
        <v>64</v>
      </c>
      <c r="C75" s="119"/>
      <c r="D75" s="73"/>
      <c r="E75" s="73"/>
      <c r="F75" s="74">
        <v>4000</v>
      </c>
      <c r="G75" s="120" t="s">
        <v>18</v>
      </c>
      <c r="H75" s="121">
        <v>0</v>
      </c>
      <c r="I75" s="122"/>
      <c r="J75" s="21">
        <f t="shared" si="7"/>
        <v>0</v>
      </c>
      <c r="K75" s="38">
        <f t="shared" si="8"/>
        <v>0</v>
      </c>
      <c r="L75" s="39">
        <f t="shared" si="9"/>
        <v>0</v>
      </c>
      <c r="M75" s="125"/>
    </row>
    <row r="76" spans="1:13" ht="147.75" customHeight="1">
      <c r="A76" s="117">
        <v>6</v>
      </c>
      <c r="B76" s="126" t="s">
        <v>65</v>
      </c>
      <c r="C76" s="119"/>
      <c r="D76" s="73"/>
      <c r="E76" s="73"/>
      <c r="F76" s="74">
        <v>500</v>
      </c>
      <c r="G76" s="120" t="s">
        <v>18</v>
      </c>
      <c r="H76" s="121">
        <v>0</v>
      </c>
      <c r="I76" s="122"/>
      <c r="J76" s="21">
        <f t="shared" si="7"/>
        <v>0</v>
      </c>
      <c r="K76" s="38">
        <f t="shared" si="8"/>
        <v>0</v>
      </c>
      <c r="L76" s="39">
        <f t="shared" si="9"/>
        <v>0</v>
      </c>
      <c r="M76" s="123"/>
    </row>
    <row r="77" spans="1:13" ht="148.5" customHeight="1">
      <c r="A77" s="117">
        <v>7</v>
      </c>
      <c r="B77" s="126" t="s">
        <v>66</v>
      </c>
      <c r="C77" s="119"/>
      <c r="D77" s="73"/>
      <c r="E77" s="73"/>
      <c r="F77" s="74">
        <v>300</v>
      </c>
      <c r="G77" s="120" t="s">
        <v>18</v>
      </c>
      <c r="H77" s="121">
        <v>0</v>
      </c>
      <c r="I77" s="122"/>
      <c r="J77" s="21">
        <f t="shared" si="7"/>
        <v>0</v>
      </c>
      <c r="K77" s="38">
        <f t="shared" si="8"/>
        <v>0</v>
      </c>
      <c r="L77" s="39">
        <f t="shared" si="9"/>
        <v>0</v>
      </c>
      <c r="M77" s="123"/>
    </row>
    <row r="78" spans="1:13" ht="148.5" customHeight="1">
      <c r="A78" s="117">
        <v>8</v>
      </c>
      <c r="B78" s="127" t="s">
        <v>67</v>
      </c>
      <c r="C78" s="119"/>
      <c r="D78" s="73"/>
      <c r="E78" s="73"/>
      <c r="F78" s="74">
        <v>300</v>
      </c>
      <c r="G78" s="120" t="s">
        <v>18</v>
      </c>
      <c r="H78" s="121">
        <v>0</v>
      </c>
      <c r="I78" s="122"/>
      <c r="J78" s="21">
        <f t="shared" si="7"/>
        <v>0</v>
      </c>
      <c r="K78" s="38">
        <f t="shared" si="8"/>
        <v>0</v>
      </c>
      <c r="L78" s="39">
        <f t="shared" si="9"/>
        <v>0</v>
      </c>
      <c r="M78" s="123"/>
    </row>
    <row r="79" spans="1:13" ht="147" customHeight="1" thickBot="1">
      <c r="A79" s="128">
        <v>9</v>
      </c>
      <c r="B79" s="129" t="s">
        <v>68</v>
      </c>
      <c r="C79" s="119"/>
      <c r="D79" s="73"/>
      <c r="E79" s="73"/>
      <c r="F79" s="74">
        <v>300</v>
      </c>
      <c r="G79" s="120" t="s">
        <v>18</v>
      </c>
      <c r="H79" s="121">
        <v>0</v>
      </c>
      <c r="I79" s="122"/>
      <c r="J79" s="21">
        <f t="shared" si="7"/>
        <v>0</v>
      </c>
      <c r="K79" s="38">
        <f t="shared" si="8"/>
        <v>0</v>
      </c>
      <c r="L79" s="39">
        <f t="shared" si="9"/>
        <v>0</v>
      </c>
      <c r="M79" s="123"/>
    </row>
    <row r="80" spans="1:13" ht="21.95" customHeight="1" thickBot="1">
      <c r="A80" s="233" t="s">
        <v>20</v>
      </c>
      <c r="B80" s="234"/>
      <c r="C80" s="75"/>
      <c r="D80" s="76"/>
      <c r="E80" s="77"/>
      <c r="F80" s="77"/>
      <c r="G80" s="76"/>
      <c r="H80" s="78"/>
      <c r="I80" s="79"/>
      <c r="J80" s="80"/>
      <c r="K80" s="81">
        <f>SUM(K71:K79)</f>
        <v>0</v>
      </c>
      <c r="L80" s="82">
        <f>SUM(L71:L79)</f>
        <v>0</v>
      </c>
      <c r="M80" s="83"/>
    </row>
    <row r="81" spans="1:14" ht="9.9499999999999993" customHeight="1">
      <c r="A81" s="207"/>
      <c r="B81" s="207"/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8"/>
    </row>
    <row r="82" spans="1:14" ht="19.5" customHeight="1">
      <c r="A82" s="230" t="s">
        <v>42</v>
      </c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2"/>
    </row>
    <row r="83" spans="1:14" ht="123" customHeight="1">
      <c r="A83" s="117">
        <v>1</v>
      </c>
      <c r="B83" s="130" t="s">
        <v>69</v>
      </c>
      <c r="C83" s="131"/>
      <c r="D83" s="132"/>
      <c r="E83" s="84"/>
      <c r="F83" s="85">
        <v>2400</v>
      </c>
      <c r="G83" s="84" t="s">
        <v>18</v>
      </c>
      <c r="H83" s="133">
        <v>0</v>
      </c>
      <c r="I83" s="134"/>
      <c r="J83" s="21">
        <f t="shared" ref="J83:J89" si="10">H83*(1+I83)</f>
        <v>0</v>
      </c>
      <c r="K83" s="38">
        <f>F83*H83</f>
        <v>0</v>
      </c>
      <c r="L83" s="39">
        <f>K83*(1+I83)</f>
        <v>0</v>
      </c>
      <c r="M83" s="123"/>
    </row>
    <row r="84" spans="1:14" ht="114" customHeight="1">
      <c r="A84" s="117">
        <v>2</v>
      </c>
      <c r="B84" s="130" t="s">
        <v>70</v>
      </c>
      <c r="C84" s="131"/>
      <c r="D84" s="132"/>
      <c r="E84" s="84"/>
      <c r="F84" s="84">
        <v>2800</v>
      </c>
      <c r="G84" s="84" t="s">
        <v>18</v>
      </c>
      <c r="H84" s="133">
        <v>0</v>
      </c>
      <c r="I84" s="134"/>
      <c r="J84" s="21">
        <f t="shared" si="10"/>
        <v>0</v>
      </c>
      <c r="K84" s="38">
        <f t="shared" ref="K84:K89" si="11">F84*H84</f>
        <v>0</v>
      </c>
      <c r="L84" s="39">
        <f t="shared" ref="L84:L89" si="12">K84*(1+I84)</f>
        <v>0</v>
      </c>
      <c r="M84" s="123"/>
    </row>
    <row r="85" spans="1:14" ht="135.75" customHeight="1">
      <c r="A85" s="128">
        <v>3</v>
      </c>
      <c r="B85" s="135" t="s">
        <v>142</v>
      </c>
      <c r="C85" s="131"/>
      <c r="D85" s="132"/>
      <c r="E85" s="84"/>
      <c r="F85" s="84">
        <v>2000</v>
      </c>
      <c r="G85" s="84" t="s">
        <v>18</v>
      </c>
      <c r="H85" s="133">
        <v>0</v>
      </c>
      <c r="I85" s="134"/>
      <c r="J85" s="21">
        <f t="shared" si="10"/>
        <v>0</v>
      </c>
      <c r="K85" s="38">
        <f t="shared" si="11"/>
        <v>0</v>
      </c>
      <c r="L85" s="39">
        <f t="shared" si="12"/>
        <v>0</v>
      </c>
      <c r="M85" s="123"/>
    </row>
    <row r="86" spans="1:14" ht="142.5" customHeight="1">
      <c r="A86" s="128">
        <v>4</v>
      </c>
      <c r="B86" s="130" t="s">
        <v>157</v>
      </c>
      <c r="C86" s="131"/>
      <c r="D86" s="132"/>
      <c r="E86" s="84"/>
      <c r="F86" s="84">
        <v>100</v>
      </c>
      <c r="G86" s="84" t="s">
        <v>18</v>
      </c>
      <c r="H86" s="133">
        <v>0</v>
      </c>
      <c r="I86" s="134"/>
      <c r="J86" s="21">
        <f t="shared" si="10"/>
        <v>0</v>
      </c>
      <c r="K86" s="38">
        <f t="shared" si="11"/>
        <v>0</v>
      </c>
      <c r="L86" s="39">
        <f t="shared" si="12"/>
        <v>0</v>
      </c>
      <c r="M86" s="123"/>
    </row>
    <row r="87" spans="1:14" ht="108.75" customHeight="1">
      <c r="A87" s="128">
        <v>5</v>
      </c>
      <c r="B87" s="168" t="s">
        <v>71</v>
      </c>
      <c r="C87" s="131"/>
      <c r="D87" s="132"/>
      <c r="E87" s="84"/>
      <c r="F87" s="84">
        <v>9000</v>
      </c>
      <c r="G87" s="84" t="s">
        <v>18</v>
      </c>
      <c r="H87" s="133">
        <v>0</v>
      </c>
      <c r="I87" s="134"/>
      <c r="J87" s="21">
        <f t="shared" si="10"/>
        <v>0</v>
      </c>
      <c r="K87" s="38">
        <f t="shared" si="11"/>
        <v>0</v>
      </c>
      <c r="L87" s="39">
        <f t="shared" si="12"/>
        <v>0</v>
      </c>
      <c r="M87" s="123"/>
    </row>
    <row r="88" spans="1:14" ht="114" customHeight="1">
      <c r="A88" s="128">
        <v>6</v>
      </c>
      <c r="B88" s="168" t="s">
        <v>86</v>
      </c>
      <c r="C88" s="131"/>
      <c r="D88" s="132"/>
      <c r="E88" s="84"/>
      <c r="F88" s="84">
        <v>50</v>
      </c>
      <c r="G88" s="84" t="s">
        <v>18</v>
      </c>
      <c r="H88" s="133">
        <v>0</v>
      </c>
      <c r="I88" s="134"/>
      <c r="J88" s="21">
        <f t="shared" si="10"/>
        <v>0</v>
      </c>
      <c r="K88" s="38">
        <f t="shared" si="11"/>
        <v>0</v>
      </c>
      <c r="L88" s="39">
        <f t="shared" si="12"/>
        <v>0</v>
      </c>
      <c r="M88" s="123"/>
    </row>
    <row r="89" spans="1:14" s="3" customFormat="1" ht="122.25" customHeight="1" thickBot="1">
      <c r="A89" s="128">
        <v>7</v>
      </c>
      <c r="B89" s="169" t="s">
        <v>72</v>
      </c>
      <c r="C89" s="131"/>
      <c r="D89" s="132"/>
      <c r="E89" s="84"/>
      <c r="F89" s="84">
        <v>200</v>
      </c>
      <c r="G89" s="84" t="s">
        <v>18</v>
      </c>
      <c r="H89" s="133">
        <v>0</v>
      </c>
      <c r="I89" s="134"/>
      <c r="J89" s="21">
        <f t="shared" si="10"/>
        <v>0</v>
      </c>
      <c r="K89" s="38">
        <f t="shared" si="11"/>
        <v>0</v>
      </c>
      <c r="L89" s="39">
        <f t="shared" si="12"/>
        <v>0</v>
      </c>
      <c r="M89" s="123"/>
    </row>
    <row r="90" spans="1:14" s="6" customFormat="1" ht="21.95" customHeight="1" thickBot="1">
      <c r="A90" s="235" t="s">
        <v>20</v>
      </c>
      <c r="B90" s="236"/>
      <c r="C90" s="75"/>
      <c r="D90" s="76"/>
      <c r="E90" s="77"/>
      <c r="F90" s="77"/>
      <c r="G90" s="76"/>
      <c r="H90" s="78"/>
      <c r="I90" s="79"/>
      <c r="J90" s="80"/>
      <c r="K90" s="86">
        <f>SUM(K83:K89)</f>
        <v>0</v>
      </c>
      <c r="L90" s="87">
        <f>SUM(L83:L89)</f>
        <v>0</v>
      </c>
      <c r="M90" s="83"/>
      <c r="N90" s="136"/>
    </row>
    <row r="91" spans="1:14" s="6" customFormat="1" ht="9.9499999999999993" customHeight="1">
      <c r="A91" s="207"/>
      <c r="B91" s="207"/>
      <c r="C91" s="207"/>
      <c r="D91" s="207"/>
      <c r="E91" s="207"/>
      <c r="F91" s="207"/>
      <c r="G91" s="207"/>
      <c r="H91" s="207"/>
      <c r="I91" s="207"/>
      <c r="J91" s="207"/>
      <c r="K91" s="207"/>
      <c r="L91" s="207"/>
      <c r="M91" s="208"/>
      <c r="N91" s="136"/>
    </row>
    <row r="92" spans="1:14" customFormat="1">
      <c r="A92" s="211" t="s">
        <v>104</v>
      </c>
      <c r="B92" s="212"/>
      <c r="C92" s="112"/>
      <c r="D92" s="112"/>
      <c r="E92" s="112"/>
      <c r="F92" s="112"/>
      <c r="G92" s="112"/>
      <c r="H92" s="112"/>
      <c r="I92" s="88"/>
      <c r="J92" s="113"/>
      <c r="K92" s="89"/>
      <c r="L92" s="89"/>
      <c r="M92" s="114"/>
      <c r="N92" s="137"/>
    </row>
    <row r="93" spans="1:14" ht="54" customHeight="1">
      <c r="A93" s="90">
        <v>1</v>
      </c>
      <c r="B93" s="172" t="s">
        <v>105</v>
      </c>
      <c r="C93" s="91" t="s">
        <v>106</v>
      </c>
      <c r="D93" s="91"/>
      <c r="E93" s="91"/>
      <c r="F93" s="92">
        <v>50</v>
      </c>
      <c r="G93" s="93" t="s">
        <v>76</v>
      </c>
      <c r="H93" s="133">
        <v>0</v>
      </c>
      <c r="I93" s="94"/>
      <c r="J93" s="21">
        <f t="shared" ref="J93" si="13">H93*(1+I93)</f>
        <v>0</v>
      </c>
      <c r="K93" s="170">
        <f>F93*H93</f>
        <v>0</v>
      </c>
      <c r="L93" s="96">
        <f>K93*(1+I93)</f>
        <v>0</v>
      </c>
      <c r="M93" s="138"/>
    </row>
    <row r="94" spans="1:14" ht="9.9499999999999993" customHeight="1">
      <c r="A94" s="207"/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8"/>
    </row>
    <row r="95" spans="1:14" ht="16.5" customHeight="1">
      <c r="A95" s="211" t="s">
        <v>103</v>
      </c>
      <c r="B95" s="212"/>
      <c r="C95" s="112"/>
      <c r="D95" s="112"/>
      <c r="E95" s="112"/>
      <c r="F95" s="112"/>
      <c r="G95" s="112"/>
      <c r="H95" s="112"/>
      <c r="I95" s="112"/>
      <c r="J95" s="113"/>
      <c r="K95" s="89"/>
      <c r="L95" s="89"/>
      <c r="M95" s="114"/>
    </row>
    <row r="96" spans="1:14" customFormat="1" ht="34.5" customHeight="1">
      <c r="A96" s="15">
        <v>1</v>
      </c>
      <c r="B96" s="25" t="s">
        <v>101</v>
      </c>
      <c r="C96" s="26"/>
      <c r="D96" s="27"/>
      <c r="E96" s="27"/>
      <c r="F96" s="28">
        <v>100</v>
      </c>
      <c r="G96" s="18" t="s">
        <v>18</v>
      </c>
      <c r="H96" s="29">
        <v>0</v>
      </c>
      <c r="I96" s="30"/>
      <c r="J96" s="21">
        <f>H96*(1+I96)</f>
        <v>0</v>
      </c>
      <c r="K96" s="22">
        <f>F96*H96</f>
        <v>0</v>
      </c>
      <c r="L96" s="96">
        <f>K96*(1+I96)</f>
        <v>0</v>
      </c>
      <c r="M96" s="24"/>
      <c r="N96" s="137"/>
    </row>
    <row r="97" spans="1:14" customFormat="1" ht="9.9499999999999993" customHeight="1">
      <c r="A97" s="207"/>
      <c r="B97" s="207"/>
      <c r="C97" s="207"/>
      <c r="D97" s="207"/>
      <c r="E97" s="207"/>
      <c r="F97" s="207"/>
      <c r="G97" s="207"/>
      <c r="H97" s="207"/>
      <c r="I97" s="207"/>
      <c r="J97" s="207"/>
      <c r="K97" s="207"/>
      <c r="L97" s="207"/>
      <c r="M97" s="208"/>
      <c r="N97" s="137"/>
    </row>
    <row r="98" spans="1:14" s="3" customFormat="1">
      <c r="A98" s="213" t="s">
        <v>45</v>
      </c>
      <c r="B98" s="214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5"/>
    </row>
    <row r="99" spans="1:14" s="5" customFormat="1" ht="48.75" customHeight="1">
      <c r="A99" s="15">
        <v>1</v>
      </c>
      <c r="B99" s="54" t="s">
        <v>83</v>
      </c>
      <c r="C99" s="68"/>
      <c r="D99" s="64"/>
      <c r="E99" s="64"/>
      <c r="F99" s="68">
        <v>3200</v>
      </c>
      <c r="G99" s="68" t="s">
        <v>76</v>
      </c>
      <c r="H99" s="19">
        <v>0</v>
      </c>
      <c r="I99" s="20"/>
      <c r="J99" s="95">
        <f>H99*(1+I99)</f>
        <v>0</v>
      </c>
      <c r="K99" s="22">
        <f>F99*H99</f>
        <v>0</v>
      </c>
      <c r="L99" s="96">
        <f>K99*(1+I99)</f>
        <v>0</v>
      </c>
      <c r="M99" s="24"/>
      <c r="N99" s="2"/>
    </row>
    <row r="100" spans="1:14" customFormat="1" ht="9.9499999999999993" customHeight="1">
      <c r="A100" s="207"/>
      <c r="B100" s="207"/>
      <c r="C100" s="207"/>
      <c r="D100" s="207"/>
      <c r="E100" s="207"/>
      <c r="F100" s="207"/>
      <c r="G100" s="207"/>
      <c r="H100" s="207"/>
      <c r="I100" s="207"/>
      <c r="J100" s="207"/>
      <c r="K100" s="207"/>
      <c r="L100" s="207"/>
      <c r="M100" s="208"/>
      <c r="N100" s="137"/>
    </row>
    <row r="101" spans="1:14" ht="21.95" customHeight="1">
      <c r="A101" s="222" t="s">
        <v>94</v>
      </c>
      <c r="B101" s="223"/>
      <c r="C101" s="223"/>
      <c r="D101" s="223"/>
      <c r="E101" s="223"/>
      <c r="F101" s="223"/>
      <c r="G101" s="223"/>
      <c r="H101" s="223"/>
      <c r="I101" s="223"/>
      <c r="J101" s="223"/>
      <c r="K101" s="223"/>
      <c r="L101" s="223"/>
      <c r="M101" s="224"/>
    </row>
    <row r="102" spans="1:14" ht="30" customHeight="1">
      <c r="A102" s="15">
        <v>1</v>
      </c>
      <c r="B102" s="64" t="s">
        <v>84</v>
      </c>
      <c r="C102" s="64"/>
      <c r="D102" s="68"/>
      <c r="E102" s="64"/>
      <c r="F102" s="97">
        <v>30000</v>
      </c>
      <c r="G102" s="68" t="s">
        <v>76</v>
      </c>
      <c r="H102" s="19">
        <v>0</v>
      </c>
      <c r="I102" s="20"/>
      <c r="J102" s="21">
        <f>H102*(1+I102)</f>
        <v>0</v>
      </c>
      <c r="K102" s="35">
        <f>F102*H102</f>
        <v>0</v>
      </c>
      <c r="L102" s="39">
        <f t="shared" ref="L102:L103" si="14">K102*(1+I102)</f>
        <v>0</v>
      </c>
      <c r="M102" s="64"/>
    </row>
    <row r="103" spans="1:14" ht="47.25" customHeight="1" thickBot="1">
      <c r="A103" s="15">
        <v>2</v>
      </c>
      <c r="B103" s="54" t="s">
        <v>85</v>
      </c>
      <c r="C103" s="64"/>
      <c r="D103" s="68"/>
      <c r="E103" s="64"/>
      <c r="F103" s="97">
        <v>18000</v>
      </c>
      <c r="G103" s="68" t="s">
        <v>76</v>
      </c>
      <c r="H103" s="19">
        <v>0</v>
      </c>
      <c r="I103" s="20"/>
      <c r="J103" s="21">
        <f>H103*(1+I103)</f>
        <v>0</v>
      </c>
      <c r="K103" s="38">
        <f>F103*H103</f>
        <v>0</v>
      </c>
      <c r="L103" s="39">
        <f t="shared" si="14"/>
        <v>0</v>
      </c>
      <c r="M103" s="64"/>
    </row>
    <row r="104" spans="1:14" ht="21.95" customHeight="1" thickBot="1">
      <c r="A104" s="209" t="s">
        <v>20</v>
      </c>
      <c r="B104" s="210"/>
      <c r="C104" s="40"/>
      <c r="D104" s="41"/>
      <c r="E104" s="42"/>
      <c r="F104" s="42"/>
      <c r="G104" s="41"/>
      <c r="H104" s="43"/>
      <c r="I104" s="44"/>
      <c r="J104" s="45"/>
      <c r="K104" s="22">
        <f>SUM(K102:K103)</f>
        <v>0</v>
      </c>
      <c r="L104" s="23">
        <f>SUM(L102:L103)</f>
        <v>0</v>
      </c>
      <c r="M104" s="46"/>
    </row>
    <row r="105" spans="1:14" customFormat="1" ht="9.9499999999999993" customHeight="1">
      <c r="A105" s="207"/>
      <c r="B105" s="207"/>
      <c r="C105" s="207"/>
      <c r="D105" s="207"/>
      <c r="E105" s="207"/>
      <c r="F105" s="207"/>
      <c r="G105" s="207"/>
      <c r="H105" s="207"/>
      <c r="I105" s="207"/>
      <c r="J105" s="207"/>
      <c r="K105" s="207"/>
      <c r="L105" s="207"/>
      <c r="M105" s="208"/>
      <c r="N105" s="137"/>
    </row>
    <row r="106" spans="1:14" s="3" customFormat="1">
      <c r="A106" s="219" t="s">
        <v>95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1"/>
    </row>
    <row r="107" spans="1:14" ht="183" customHeight="1">
      <c r="A107" s="116">
        <v>1</v>
      </c>
      <c r="B107" s="115" t="s">
        <v>90</v>
      </c>
      <c r="C107" s="68"/>
      <c r="D107" s="68"/>
      <c r="E107" s="68"/>
      <c r="F107" s="68">
        <v>15</v>
      </c>
      <c r="G107" s="68" t="s">
        <v>76</v>
      </c>
      <c r="H107" s="19">
        <v>0</v>
      </c>
      <c r="I107" s="98"/>
      <c r="J107" s="21">
        <f>H107*(1+I107)</f>
        <v>0</v>
      </c>
      <c r="K107" s="100">
        <f>F107*H107</f>
        <v>0</v>
      </c>
      <c r="L107" s="96">
        <f>K107*(1+I107)</f>
        <v>0</v>
      </c>
      <c r="M107" s="69"/>
    </row>
    <row r="108" spans="1:14" customFormat="1" ht="9.9499999999999993" customHeight="1">
      <c r="A108" s="207"/>
      <c r="B108" s="207"/>
      <c r="C108" s="207"/>
      <c r="D108" s="207"/>
      <c r="E108" s="207"/>
      <c r="F108" s="207"/>
      <c r="G108" s="207"/>
      <c r="H108" s="207"/>
      <c r="I108" s="207"/>
      <c r="J108" s="207"/>
      <c r="K108" s="207"/>
      <c r="L108" s="207"/>
      <c r="M108" s="208"/>
      <c r="N108" s="137"/>
    </row>
    <row r="109" spans="1:14">
      <c r="A109" s="219" t="s">
        <v>77</v>
      </c>
      <c r="B109" s="220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1"/>
    </row>
    <row r="110" spans="1:14" ht="150" customHeight="1">
      <c r="A110" s="99">
        <v>1</v>
      </c>
      <c r="B110" s="115" t="s">
        <v>91</v>
      </c>
      <c r="C110" s="139"/>
      <c r="D110" s="68"/>
      <c r="E110" s="68"/>
      <c r="F110" s="68">
        <v>3000</v>
      </c>
      <c r="G110" s="68" t="s">
        <v>76</v>
      </c>
      <c r="H110" s="19">
        <v>0</v>
      </c>
      <c r="I110" s="98"/>
      <c r="J110" s="21">
        <f>H110*(1+I110)</f>
        <v>0</v>
      </c>
      <c r="K110" s="100">
        <f>F110*H110</f>
        <v>0</v>
      </c>
      <c r="L110" s="96">
        <f>K110*(1+I110)</f>
        <v>0</v>
      </c>
      <c r="M110" s="69"/>
    </row>
    <row r="111" spans="1:14" customFormat="1" ht="9.9499999999999993" customHeight="1">
      <c r="A111" s="207"/>
      <c r="B111" s="207"/>
      <c r="C111" s="207"/>
      <c r="D111" s="207"/>
      <c r="E111" s="207"/>
      <c r="F111" s="207"/>
      <c r="G111" s="207"/>
      <c r="H111" s="207"/>
      <c r="I111" s="207"/>
      <c r="J111" s="207"/>
      <c r="K111" s="207"/>
      <c r="L111" s="207"/>
      <c r="M111" s="208"/>
      <c r="N111" s="137"/>
    </row>
    <row r="112" spans="1:14" ht="16.5" customHeight="1">
      <c r="A112" s="216" t="s">
        <v>99</v>
      </c>
      <c r="B112" s="217"/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8"/>
    </row>
    <row r="113" spans="1:14" ht="49.5">
      <c r="A113" s="99">
        <v>1</v>
      </c>
      <c r="B113" s="115" t="s">
        <v>96</v>
      </c>
      <c r="C113" s="10" t="s">
        <v>97</v>
      </c>
      <c r="D113" s="68"/>
      <c r="E113" s="68"/>
      <c r="F113" s="68">
        <v>3</v>
      </c>
      <c r="G113" s="68" t="s">
        <v>76</v>
      </c>
      <c r="H113" s="19">
        <v>0</v>
      </c>
      <c r="I113" s="98"/>
      <c r="J113" s="21">
        <f>H113*(1+I113)</f>
        <v>0</v>
      </c>
      <c r="K113" s="100">
        <f>F113*H113</f>
        <v>0</v>
      </c>
      <c r="L113" s="96">
        <f>K113*(1+I113)</f>
        <v>0</v>
      </c>
      <c r="M113" s="69"/>
    </row>
    <row r="114" spans="1:14" customFormat="1" ht="9.9499999999999993" customHeight="1">
      <c r="A114" s="207"/>
      <c r="B114" s="207"/>
      <c r="C114" s="207"/>
      <c r="D114" s="207"/>
      <c r="E114" s="207"/>
      <c r="F114" s="207"/>
      <c r="G114" s="207"/>
      <c r="H114" s="207"/>
      <c r="I114" s="207"/>
      <c r="J114" s="207"/>
      <c r="K114" s="207"/>
      <c r="L114" s="207"/>
      <c r="M114" s="208"/>
      <c r="N114" s="137"/>
    </row>
    <row r="115" spans="1:14">
      <c r="A115" s="189" t="s">
        <v>100</v>
      </c>
      <c r="B115" s="190"/>
      <c r="C115" s="190"/>
      <c r="D115" s="190"/>
      <c r="E115" s="190"/>
      <c r="F115" s="190"/>
      <c r="G115" s="190"/>
      <c r="H115" s="190"/>
      <c r="I115" s="190"/>
      <c r="J115" s="190"/>
      <c r="K115" s="190"/>
      <c r="L115" s="190"/>
      <c r="M115" s="191"/>
    </row>
    <row r="116" spans="1:14" ht="33">
      <c r="A116" s="101">
        <v>1</v>
      </c>
      <c r="B116" s="171" t="s">
        <v>98</v>
      </c>
      <c r="C116" s="101"/>
      <c r="D116" s="101"/>
      <c r="E116" s="101"/>
      <c r="F116" s="101">
        <v>20</v>
      </c>
      <c r="G116" s="101" t="s">
        <v>44</v>
      </c>
      <c r="H116" s="103">
        <v>0</v>
      </c>
      <c r="I116" s="104"/>
      <c r="J116" s="105">
        <f>H116*(1+I116)</f>
        <v>0</v>
      </c>
      <c r="K116" s="106">
        <f>F116*H116</f>
        <v>0</v>
      </c>
      <c r="L116" s="96">
        <f>K116*(1+I116)</f>
        <v>0</v>
      </c>
      <c r="M116" s="102"/>
    </row>
    <row r="117" spans="1:14" customFormat="1" ht="9.9499999999999993" customHeight="1">
      <c r="A117" s="207"/>
      <c r="B117" s="207"/>
      <c r="C117" s="207"/>
      <c r="D117" s="207"/>
      <c r="E117" s="207"/>
      <c r="F117" s="207"/>
      <c r="G117" s="207"/>
      <c r="H117" s="207"/>
      <c r="I117" s="207"/>
      <c r="J117" s="207"/>
      <c r="K117" s="207"/>
      <c r="L117" s="207"/>
      <c r="M117" s="208"/>
      <c r="N117" s="137"/>
    </row>
    <row r="118" spans="1:14">
      <c r="A118" s="189" t="s">
        <v>107</v>
      </c>
      <c r="B118" s="190"/>
      <c r="C118" s="190"/>
      <c r="D118" s="190"/>
      <c r="E118" s="190"/>
      <c r="F118" s="190"/>
      <c r="G118" s="190"/>
      <c r="H118" s="190"/>
      <c r="I118" s="190"/>
      <c r="J118" s="190"/>
      <c r="K118" s="190"/>
      <c r="L118" s="190"/>
      <c r="M118" s="191"/>
    </row>
    <row r="119" spans="1:14" ht="24.75" customHeight="1">
      <c r="A119" s="101">
        <v>1</v>
      </c>
      <c r="B119" s="172" t="s">
        <v>108</v>
      </c>
      <c r="C119" s="140" t="s">
        <v>109</v>
      </c>
      <c r="D119" s="101"/>
      <c r="E119" s="101"/>
      <c r="F119" s="101">
        <v>200</v>
      </c>
      <c r="G119" s="101" t="s">
        <v>44</v>
      </c>
      <c r="H119" s="103">
        <v>0</v>
      </c>
      <c r="I119" s="104"/>
      <c r="J119" s="105">
        <f>H119*(1+I119)</f>
        <v>0</v>
      </c>
      <c r="K119" s="106">
        <f>F119*H119</f>
        <v>0</v>
      </c>
      <c r="L119" s="96">
        <f>K119*(1+I119)</f>
        <v>0</v>
      </c>
      <c r="M119" s="102"/>
    </row>
    <row r="120" spans="1:14" customFormat="1" ht="9.9499999999999993" customHeight="1">
      <c r="A120" s="207"/>
      <c r="B120" s="207"/>
      <c r="C120" s="207"/>
      <c r="D120" s="207"/>
      <c r="E120" s="207"/>
      <c r="F120" s="207"/>
      <c r="G120" s="207"/>
      <c r="H120" s="207"/>
      <c r="I120" s="207"/>
      <c r="J120" s="207"/>
      <c r="K120" s="207"/>
      <c r="L120" s="207"/>
      <c r="M120" s="208"/>
      <c r="N120" s="137"/>
    </row>
    <row r="121" spans="1:14" ht="16.5" customHeight="1">
      <c r="A121" s="192" t="s">
        <v>113</v>
      </c>
      <c r="B121" s="193"/>
      <c r="C121" s="193"/>
      <c r="D121" s="193"/>
      <c r="E121" s="193"/>
      <c r="F121" s="193"/>
      <c r="G121" s="193"/>
      <c r="H121" s="193"/>
      <c r="I121" s="193"/>
      <c r="J121" s="193"/>
      <c r="K121" s="193"/>
      <c r="L121" s="193"/>
      <c r="M121" s="194"/>
    </row>
    <row r="122" spans="1:14" ht="33">
      <c r="A122" s="7">
        <v>1</v>
      </c>
      <c r="B122" s="200" t="s">
        <v>114</v>
      </c>
      <c r="C122" s="7" t="s">
        <v>115</v>
      </c>
      <c r="D122" s="7"/>
      <c r="E122" s="141"/>
      <c r="F122" s="7" t="s">
        <v>76</v>
      </c>
      <c r="G122" s="12">
        <v>80</v>
      </c>
      <c r="H122" s="103">
        <v>0</v>
      </c>
      <c r="I122" s="142"/>
      <c r="J122" s="105">
        <f t="shared" ref="J122:J130" si="15">H122*(1+I122)</f>
        <v>0</v>
      </c>
      <c r="K122" s="143">
        <f t="shared" ref="K122:K130" si="16">H122*G122</f>
        <v>0</v>
      </c>
      <c r="L122" s="39">
        <f t="shared" ref="L122:L130" si="17">K122*(1+I122)</f>
        <v>0</v>
      </c>
      <c r="M122" s="8"/>
    </row>
    <row r="123" spans="1:14" ht="33">
      <c r="A123" s="7">
        <v>2</v>
      </c>
      <c r="B123" s="201"/>
      <c r="C123" s="7" t="s">
        <v>116</v>
      </c>
      <c r="D123" s="7"/>
      <c r="E123" s="141"/>
      <c r="F123" s="7" t="s">
        <v>76</v>
      </c>
      <c r="G123" s="12">
        <v>200</v>
      </c>
      <c r="H123" s="103">
        <v>0</v>
      </c>
      <c r="I123" s="142"/>
      <c r="J123" s="105">
        <f t="shared" si="15"/>
        <v>0</v>
      </c>
      <c r="K123" s="143">
        <f t="shared" si="16"/>
        <v>0</v>
      </c>
      <c r="L123" s="39">
        <f t="shared" si="17"/>
        <v>0</v>
      </c>
      <c r="M123" s="8"/>
    </row>
    <row r="124" spans="1:14" ht="194.25" customHeight="1">
      <c r="A124" s="7">
        <v>3</v>
      </c>
      <c r="B124" s="202"/>
      <c r="C124" s="7" t="s">
        <v>117</v>
      </c>
      <c r="D124" s="7"/>
      <c r="E124" s="141"/>
      <c r="F124" s="7" t="s">
        <v>76</v>
      </c>
      <c r="G124" s="173">
        <v>100</v>
      </c>
      <c r="H124" s="103">
        <v>0</v>
      </c>
      <c r="I124" s="142"/>
      <c r="J124" s="105">
        <f t="shared" si="15"/>
        <v>0</v>
      </c>
      <c r="K124" s="143">
        <f t="shared" si="16"/>
        <v>0</v>
      </c>
      <c r="L124" s="39">
        <f t="shared" si="17"/>
        <v>0</v>
      </c>
      <c r="M124" s="8"/>
    </row>
    <row r="125" spans="1:14" ht="148.5">
      <c r="A125" s="7">
        <v>4</v>
      </c>
      <c r="B125" s="171" t="s">
        <v>118</v>
      </c>
      <c r="C125" s="7" t="s">
        <v>119</v>
      </c>
      <c r="D125" s="7"/>
      <c r="E125" s="141"/>
      <c r="F125" s="7" t="s">
        <v>76</v>
      </c>
      <c r="G125" s="12">
        <v>600</v>
      </c>
      <c r="H125" s="103">
        <v>0</v>
      </c>
      <c r="I125" s="142"/>
      <c r="J125" s="105">
        <f t="shared" si="15"/>
        <v>0</v>
      </c>
      <c r="K125" s="143">
        <f t="shared" si="16"/>
        <v>0</v>
      </c>
      <c r="L125" s="39">
        <f t="shared" si="17"/>
        <v>0</v>
      </c>
      <c r="M125" s="8"/>
    </row>
    <row r="126" spans="1:14" ht="132.75" customHeight="1">
      <c r="A126" s="7">
        <v>5</v>
      </c>
      <c r="B126" s="115" t="s">
        <v>120</v>
      </c>
      <c r="C126" s="10"/>
      <c r="D126" s="10"/>
      <c r="E126" s="141"/>
      <c r="F126" s="7" t="s">
        <v>76</v>
      </c>
      <c r="G126" s="173">
        <v>360</v>
      </c>
      <c r="H126" s="103">
        <v>0</v>
      </c>
      <c r="I126" s="142"/>
      <c r="J126" s="105">
        <f t="shared" si="15"/>
        <v>0</v>
      </c>
      <c r="K126" s="143">
        <f t="shared" si="16"/>
        <v>0</v>
      </c>
      <c r="L126" s="39">
        <f t="shared" si="17"/>
        <v>0</v>
      </c>
      <c r="M126" s="8"/>
    </row>
    <row r="127" spans="1:14" ht="99">
      <c r="A127" s="7">
        <v>6</v>
      </c>
      <c r="B127" s="171" t="s">
        <v>121</v>
      </c>
      <c r="C127" s="8"/>
      <c r="D127" s="8"/>
      <c r="E127" s="141"/>
      <c r="F127" s="7" t="s">
        <v>76</v>
      </c>
      <c r="G127" s="173">
        <v>100</v>
      </c>
      <c r="H127" s="103">
        <v>0</v>
      </c>
      <c r="I127" s="142"/>
      <c r="J127" s="105">
        <f t="shared" si="15"/>
        <v>0</v>
      </c>
      <c r="K127" s="143">
        <f t="shared" si="16"/>
        <v>0</v>
      </c>
      <c r="L127" s="39">
        <f t="shared" si="17"/>
        <v>0</v>
      </c>
      <c r="M127" s="8"/>
    </row>
    <row r="128" spans="1:14" ht="82.5">
      <c r="A128" s="7">
        <v>7</v>
      </c>
      <c r="B128" s="200" t="s">
        <v>122</v>
      </c>
      <c r="C128" s="7" t="s">
        <v>123</v>
      </c>
      <c r="D128" s="10"/>
      <c r="E128" s="144"/>
      <c r="F128" s="7" t="s">
        <v>76</v>
      </c>
      <c r="G128" s="173">
        <v>100</v>
      </c>
      <c r="H128" s="103">
        <v>0</v>
      </c>
      <c r="I128" s="142"/>
      <c r="J128" s="105">
        <f t="shared" si="15"/>
        <v>0</v>
      </c>
      <c r="K128" s="143">
        <f t="shared" si="16"/>
        <v>0</v>
      </c>
      <c r="L128" s="39">
        <f t="shared" si="17"/>
        <v>0</v>
      </c>
      <c r="M128" s="8"/>
    </row>
    <row r="129" spans="1:13" ht="339" customHeight="1">
      <c r="A129" s="7">
        <v>8</v>
      </c>
      <c r="B129" s="202"/>
      <c r="C129" s="7" t="s">
        <v>124</v>
      </c>
      <c r="D129" s="10"/>
      <c r="E129" s="144"/>
      <c r="F129" s="7" t="s">
        <v>76</v>
      </c>
      <c r="G129" s="173">
        <v>100</v>
      </c>
      <c r="H129" s="103">
        <v>0</v>
      </c>
      <c r="I129" s="142"/>
      <c r="J129" s="105">
        <f t="shared" si="15"/>
        <v>0</v>
      </c>
      <c r="K129" s="143">
        <f t="shared" si="16"/>
        <v>0</v>
      </c>
      <c r="L129" s="39">
        <f t="shared" si="17"/>
        <v>0</v>
      </c>
      <c r="M129" s="8"/>
    </row>
    <row r="130" spans="1:13" ht="198.75" thickBot="1">
      <c r="A130" s="7">
        <v>9</v>
      </c>
      <c r="B130" s="174" t="s">
        <v>125</v>
      </c>
      <c r="C130" s="7" t="s">
        <v>126</v>
      </c>
      <c r="D130" s="10"/>
      <c r="E130" s="144"/>
      <c r="F130" s="7" t="s">
        <v>76</v>
      </c>
      <c r="G130" s="8">
        <v>200</v>
      </c>
      <c r="H130" s="103">
        <v>0</v>
      </c>
      <c r="I130" s="142"/>
      <c r="J130" s="105">
        <f t="shared" si="15"/>
        <v>0</v>
      </c>
      <c r="K130" s="143">
        <f t="shared" si="16"/>
        <v>0</v>
      </c>
      <c r="L130" s="39">
        <f t="shared" si="17"/>
        <v>0</v>
      </c>
      <c r="M130" s="8"/>
    </row>
    <row r="131" spans="1:13" ht="21.95" customHeight="1" thickBot="1">
      <c r="A131" s="209" t="s">
        <v>20</v>
      </c>
      <c r="B131" s="210"/>
      <c r="C131" s="40"/>
      <c r="D131" s="41"/>
      <c r="E131" s="42"/>
      <c r="F131" s="42"/>
      <c r="G131" s="41"/>
      <c r="H131" s="43"/>
      <c r="I131" s="44"/>
      <c r="J131" s="45"/>
      <c r="K131" s="22">
        <f>SUM(K122:K130)</f>
        <v>0</v>
      </c>
      <c r="L131" s="23">
        <f>SUM(L122:L130)</f>
        <v>0</v>
      </c>
      <c r="M131" s="46"/>
    </row>
    <row r="132" spans="1:13" ht="9.9499999999999993" customHeight="1">
      <c r="A132" s="207"/>
      <c r="B132" s="207"/>
      <c r="C132" s="207"/>
      <c r="D132" s="207"/>
      <c r="E132" s="207"/>
      <c r="F132" s="207"/>
      <c r="G132" s="207"/>
      <c r="H132" s="207"/>
      <c r="I132" s="207"/>
      <c r="J132" s="207"/>
      <c r="K132" s="207"/>
      <c r="L132" s="207"/>
      <c r="M132" s="208"/>
    </row>
    <row r="133" spans="1:13">
      <c r="A133" s="203" t="s">
        <v>127</v>
      </c>
      <c r="B133" s="203"/>
      <c r="C133" s="203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</row>
    <row r="134" spans="1:13" ht="40.5" customHeight="1">
      <c r="A134" s="7">
        <v>1</v>
      </c>
      <c r="B134" s="171" t="s">
        <v>128</v>
      </c>
      <c r="C134" s="7" t="s">
        <v>129</v>
      </c>
      <c r="D134" s="7"/>
      <c r="E134" s="141"/>
      <c r="F134" s="7" t="s">
        <v>76</v>
      </c>
      <c r="G134" s="12">
        <v>300</v>
      </c>
      <c r="H134" s="103">
        <v>0</v>
      </c>
      <c r="I134" s="142"/>
      <c r="J134" s="105">
        <f t="shared" ref="J134:J135" si="18">H134*(1+I134)</f>
        <v>0</v>
      </c>
      <c r="K134" s="143">
        <f>H134*G134</f>
        <v>0</v>
      </c>
      <c r="L134" s="39">
        <f t="shared" ref="L134:L135" si="19">K134*(1+I134)</f>
        <v>0</v>
      </c>
      <c r="M134" s="145"/>
    </row>
    <row r="135" spans="1:13" ht="39" customHeight="1" thickBot="1">
      <c r="A135" s="7">
        <v>2</v>
      </c>
      <c r="B135" s="171" t="s">
        <v>130</v>
      </c>
      <c r="C135" s="7" t="s">
        <v>131</v>
      </c>
      <c r="D135" s="7"/>
      <c r="E135" s="141"/>
      <c r="F135" s="7" t="s">
        <v>76</v>
      </c>
      <c r="G135" s="173">
        <v>300</v>
      </c>
      <c r="H135" s="103">
        <v>0</v>
      </c>
      <c r="I135" s="142"/>
      <c r="J135" s="105">
        <f t="shared" si="18"/>
        <v>0</v>
      </c>
      <c r="K135" s="143">
        <f>H135*G135</f>
        <v>0</v>
      </c>
      <c r="L135" s="39">
        <f t="shared" si="19"/>
        <v>0</v>
      </c>
      <c r="M135" s="145"/>
    </row>
    <row r="136" spans="1:13" ht="21.95" customHeight="1" thickBot="1">
      <c r="A136" s="209" t="s">
        <v>20</v>
      </c>
      <c r="B136" s="210"/>
      <c r="C136" s="40"/>
      <c r="D136" s="41"/>
      <c r="E136" s="42"/>
      <c r="F136" s="42"/>
      <c r="G136" s="41"/>
      <c r="H136" s="43"/>
      <c r="I136" s="44"/>
      <c r="J136" s="45"/>
      <c r="K136" s="22">
        <f>SUM(K134:K135)</f>
        <v>0</v>
      </c>
      <c r="L136" s="23">
        <f>SUM(L134:L135)</f>
        <v>0</v>
      </c>
      <c r="M136" s="46"/>
    </row>
    <row r="137" spans="1:13" ht="9.9499999999999993" customHeight="1">
      <c r="A137" s="207"/>
      <c r="B137" s="207"/>
      <c r="C137" s="207"/>
      <c r="D137" s="207"/>
      <c r="E137" s="207"/>
      <c r="F137" s="207"/>
      <c r="G137" s="207"/>
      <c r="H137" s="207"/>
      <c r="I137" s="207"/>
      <c r="J137" s="207"/>
      <c r="K137" s="207"/>
      <c r="L137" s="207"/>
      <c r="M137" s="208"/>
    </row>
    <row r="138" spans="1:13">
      <c r="A138" s="204" t="s">
        <v>132</v>
      </c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6"/>
    </row>
    <row r="139" spans="1:13" ht="33">
      <c r="A139" s="10">
        <v>1</v>
      </c>
      <c r="B139" s="115" t="s">
        <v>133</v>
      </c>
      <c r="C139" s="10"/>
      <c r="D139" s="68"/>
      <c r="E139" s="146"/>
      <c r="F139" s="10" t="s">
        <v>76</v>
      </c>
      <c r="G139" s="10">
        <v>2000</v>
      </c>
      <c r="H139" s="103">
        <v>0</v>
      </c>
      <c r="I139" s="147"/>
      <c r="J139" s="105">
        <f t="shared" ref="J139" si="20">H139*(1+I139)</f>
        <v>0</v>
      </c>
      <c r="K139" s="148">
        <f>H139*G139</f>
        <v>0</v>
      </c>
      <c r="L139" s="96">
        <f>K139*(1+I139)</f>
        <v>0</v>
      </c>
      <c r="M139" s="149"/>
    </row>
    <row r="140" spans="1:13" ht="9.9499999999999993" customHeight="1">
      <c r="A140" s="207"/>
      <c r="B140" s="207"/>
      <c r="C140" s="207"/>
      <c r="D140" s="207"/>
      <c r="E140" s="207"/>
      <c r="F140" s="207"/>
      <c r="G140" s="207"/>
      <c r="H140" s="207"/>
      <c r="I140" s="207"/>
      <c r="J140" s="207"/>
      <c r="K140" s="207"/>
      <c r="L140" s="207"/>
      <c r="M140" s="208"/>
    </row>
    <row r="141" spans="1:13">
      <c r="A141" s="204" t="s">
        <v>134</v>
      </c>
      <c r="B141" s="205"/>
      <c r="C141" s="205"/>
      <c r="D141" s="205"/>
      <c r="E141" s="205"/>
      <c r="F141" s="205"/>
      <c r="G141" s="205"/>
      <c r="H141" s="205"/>
      <c r="I141" s="205"/>
      <c r="J141" s="205"/>
      <c r="K141" s="205"/>
      <c r="L141" s="205"/>
      <c r="M141" s="206"/>
    </row>
    <row r="142" spans="1:13" ht="48.75" customHeight="1">
      <c r="A142" s="150">
        <v>1</v>
      </c>
      <c r="B142" s="176" t="s">
        <v>135</v>
      </c>
      <c r="C142" s="150"/>
      <c r="D142" s="150"/>
      <c r="E142" s="151"/>
      <c r="F142" s="150" t="s">
        <v>22</v>
      </c>
      <c r="G142" s="11">
        <v>6</v>
      </c>
      <c r="H142" s="103">
        <v>0</v>
      </c>
      <c r="I142" s="152"/>
      <c r="J142" s="105">
        <f t="shared" ref="J142" si="21">H142*(1+I142)</f>
        <v>0</v>
      </c>
      <c r="K142" s="153">
        <f>G142*H142</f>
        <v>0</v>
      </c>
      <c r="L142" s="96">
        <f>K142*(1+I142)</f>
        <v>0</v>
      </c>
      <c r="M142" s="175"/>
    </row>
    <row r="143" spans="1:13" ht="9.9499999999999993" customHeight="1">
      <c r="A143" s="207"/>
      <c r="B143" s="207"/>
      <c r="C143" s="207"/>
      <c r="D143" s="207"/>
      <c r="E143" s="207"/>
      <c r="F143" s="207"/>
      <c r="G143" s="207"/>
      <c r="H143" s="207"/>
      <c r="I143" s="207"/>
      <c r="J143" s="207"/>
      <c r="K143" s="207"/>
      <c r="L143" s="207"/>
      <c r="M143" s="208"/>
    </row>
    <row r="144" spans="1:13" ht="16.5" customHeight="1">
      <c r="A144" s="195" t="s">
        <v>136</v>
      </c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</row>
    <row r="145" spans="1:13" ht="49.5">
      <c r="A145" s="90">
        <v>1</v>
      </c>
      <c r="B145" s="172" t="s">
        <v>152</v>
      </c>
      <c r="C145" s="91"/>
      <c r="D145" s="91"/>
      <c r="E145" s="90"/>
      <c r="F145" s="150" t="s">
        <v>76</v>
      </c>
      <c r="G145" s="107">
        <v>150</v>
      </c>
      <c r="H145" s="108">
        <v>0</v>
      </c>
      <c r="I145" s="94"/>
      <c r="J145" s="19">
        <f t="shared" ref="J145:J154" si="22">H145*(1+I145)</f>
        <v>0</v>
      </c>
      <c r="K145" s="154">
        <f t="shared" ref="K145:K151" si="23">G145*H145</f>
        <v>0</v>
      </c>
      <c r="L145" s="39">
        <f t="shared" ref="L145:L154" si="24">K145*(1+I145)</f>
        <v>0</v>
      </c>
      <c r="M145" s="91"/>
    </row>
    <row r="146" spans="1:13" ht="49.5">
      <c r="A146" s="90">
        <v>2</v>
      </c>
      <c r="B146" s="172" t="s">
        <v>151</v>
      </c>
      <c r="C146" s="91"/>
      <c r="D146" s="91"/>
      <c r="E146" s="90"/>
      <c r="F146" s="150" t="s">
        <v>76</v>
      </c>
      <c r="G146" s="107">
        <v>60</v>
      </c>
      <c r="H146" s="108">
        <v>0</v>
      </c>
      <c r="I146" s="94"/>
      <c r="J146" s="105">
        <f t="shared" si="22"/>
        <v>0</v>
      </c>
      <c r="K146" s="154">
        <f t="shared" si="23"/>
        <v>0</v>
      </c>
      <c r="L146" s="39">
        <f t="shared" si="24"/>
        <v>0</v>
      </c>
      <c r="M146" s="91"/>
    </row>
    <row r="147" spans="1:13" ht="49.5">
      <c r="A147" s="90">
        <v>3</v>
      </c>
      <c r="B147" s="172" t="s">
        <v>146</v>
      </c>
      <c r="C147" s="91"/>
      <c r="D147" s="91"/>
      <c r="E147" s="90"/>
      <c r="F147" s="150" t="s">
        <v>76</v>
      </c>
      <c r="G147" s="107">
        <v>15</v>
      </c>
      <c r="H147" s="108">
        <v>0</v>
      </c>
      <c r="I147" s="94"/>
      <c r="J147" s="105">
        <f t="shared" si="22"/>
        <v>0</v>
      </c>
      <c r="K147" s="154">
        <f t="shared" si="23"/>
        <v>0</v>
      </c>
      <c r="L147" s="39">
        <f t="shared" si="24"/>
        <v>0</v>
      </c>
      <c r="M147" s="91"/>
    </row>
    <row r="148" spans="1:13" ht="49.5">
      <c r="A148" s="90">
        <v>4</v>
      </c>
      <c r="B148" s="172" t="s">
        <v>150</v>
      </c>
      <c r="C148" s="91"/>
      <c r="D148" s="91"/>
      <c r="E148" s="90"/>
      <c r="F148" s="150" t="s">
        <v>76</v>
      </c>
      <c r="G148" s="107">
        <v>30</v>
      </c>
      <c r="H148" s="108">
        <v>0</v>
      </c>
      <c r="I148" s="94"/>
      <c r="J148" s="105">
        <f t="shared" si="22"/>
        <v>0</v>
      </c>
      <c r="K148" s="154">
        <f t="shared" si="23"/>
        <v>0</v>
      </c>
      <c r="L148" s="39">
        <f t="shared" si="24"/>
        <v>0</v>
      </c>
      <c r="M148" s="91"/>
    </row>
    <row r="149" spans="1:13" ht="21.95" customHeight="1">
      <c r="A149" s="90">
        <v>5</v>
      </c>
      <c r="B149" s="172" t="s">
        <v>148</v>
      </c>
      <c r="C149" s="91"/>
      <c r="D149" s="91"/>
      <c r="E149" s="90"/>
      <c r="F149" s="150" t="s">
        <v>76</v>
      </c>
      <c r="G149" s="107">
        <v>300</v>
      </c>
      <c r="H149" s="108">
        <v>0</v>
      </c>
      <c r="I149" s="94"/>
      <c r="J149" s="105">
        <f t="shared" si="22"/>
        <v>0</v>
      </c>
      <c r="K149" s="154">
        <f t="shared" si="23"/>
        <v>0</v>
      </c>
      <c r="L149" s="39">
        <f t="shared" si="24"/>
        <v>0</v>
      </c>
      <c r="M149" s="155"/>
    </row>
    <row r="150" spans="1:13" ht="21.95" customHeight="1">
      <c r="A150" s="90">
        <v>6</v>
      </c>
      <c r="B150" s="172" t="s">
        <v>149</v>
      </c>
      <c r="C150" s="9"/>
      <c r="D150" s="91"/>
      <c r="E150" s="90"/>
      <c r="F150" s="150" t="s">
        <v>76</v>
      </c>
      <c r="G150" s="107">
        <v>60</v>
      </c>
      <c r="H150" s="108">
        <v>0</v>
      </c>
      <c r="I150" s="94"/>
      <c r="J150" s="105">
        <f t="shared" si="22"/>
        <v>0</v>
      </c>
      <c r="K150" s="154">
        <f t="shared" si="23"/>
        <v>0</v>
      </c>
      <c r="L150" s="39">
        <f t="shared" si="24"/>
        <v>0</v>
      </c>
      <c r="M150" s="8"/>
    </row>
    <row r="151" spans="1:13" ht="21.95" customHeight="1">
      <c r="A151" s="90">
        <v>7</v>
      </c>
      <c r="B151" s="172" t="s">
        <v>147</v>
      </c>
      <c r="C151" s="91"/>
      <c r="D151" s="91"/>
      <c r="E151" s="90"/>
      <c r="F151" s="150" t="s">
        <v>76</v>
      </c>
      <c r="G151" s="107">
        <v>180</v>
      </c>
      <c r="H151" s="108">
        <v>0</v>
      </c>
      <c r="I151" s="94"/>
      <c r="J151" s="105">
        <f t="shared" si="22"/>
        <v>0</v>
      </c>
      <c r="K151" s="154">
        <f t="shared" si="23"/>
        <v>0</v>
      </c>
      <c r="L151" s="39">
        <f t="shared" si="24"/>
        <v>0</v>
      </c>
      <c r="M151" s="156"/>
    </row>
    <row r="152" spans="1:13" s="181" customFormat="1" ht="33">
      <c r="A152" s="7">
        <v>8</v>
      </c>
      <c r="B152" s="171" t="s">
        <v>137</v>
      </c>
      <c r="C152" s="171"/>
      <c r="D152" s="171"/>
      <c r="E152" s="177"/>
      <c r="F152" s="7" t="s">
        <v>22</v>
      </c>
      <c r="G152" s="12">
        <v>10</v>
      </c>
      <c r="H152" s="108">
        <v>0</v>
      </c>
      <c r="I152" s="178"/>
      <c r="J152" s="105">
        <f t="shared" si="22"/>
        <v>0</v>
      </c>
      <c r="K152" s="179">
        <f>H152*G152</f>
        <v>0</v>
      </c>
      <c r="L152" s="39">
        <f t="shared" si="24"/>
        <v>0</v>
      </c>
      <c r="M152" s="180"/>
    </row>
    <row r="153" spans="1:13" s="181" customFormat="1" ht="126" customHeight="1">
      <c r="A153" s="150">
        <v>9</v>
      </c>
      <c r="B153" s="176" t="s">
        <v>138</v>
      </c>
      <c r="C153" s="176"/>
      <c r="D153" s="176"/>
      <c r="E153" s="182"/>
      <c r="F153" s="150" t="s">
        <v>76</v>
      </c>
      <c r="G153" s="11">
        <v>400</v>
      </c>
      <c r="H153" s="108">
        <v>0</v>
      </c>
      <c r="I153" s="183"/>
      <c r="J153" s="105">
        <f t="shared" si="22"/>
        <v>0</v>
      </c>
      <c r="K153" s="184">
        <f>G153*H153</f>
        <v>0</v>
      </c>
      <c r="L153" s="39">
        <f t="shared" si="24"/>
        <v>0</v>
      </c>
      <c r="M153" s="185"/>
    </row>
    <row r="154" spans="1:13" s="181" customFormat="1" ht="33.75" thickBot="1">
      <c r="A154" s="10">
        <v>10</v>
      </c>
      <c r="B154" s="115" t="s">
        <v>139</v>
      </c>
      <c r="C154" s="115"/>
      <c r="D154" s="69"/>
      <c r="E154" s="186"/>
      <c r="F154" s="10" t="s">
        <v>76</v>
      </c>
      <c r="G154" s="10">
        <v>1000</v>
      </c>
      <c r="H154" s="108">
        <v>0</v>
      </c>
      <c r="I154" s="187"/>
      <c r="J154" s="105">
        <f t="shared" si="22"/>
        <v>0</v>
      </c>
      <c r="K154" s="184">
        <f>G154*H154</f>
        <v>0</v>
      </c>
      <c r="L154" s="39">
        <f t="shared" si="24"/>
        <v>0</v>
      </c>
      <c r="M154" s="180"/>
    </row>
    <row r="155" spans="1:13" ht="21.95" customHeight="1" thickBot="1">
      <c r="A155" s="209" t="s">
        <v>20</v>
      </c>
      <c r="B155" s="210"/>
      <c r="C155" s="40"/>
      <c r="D155" s="41"/>
      <c r="E155" s="42"/>
      <c r="F155" s="42"/>
      <c r="G155" s="41"/>
      <c r="H155" s="43"/>
      <c r="I155" s="44"/>
      <c r="J155" s="45"/>
      <c r="K155" s="22">
        <f>SUM(K145:K154)</f>
        <v>0</v>
      </c>
      <c r="L155" s="23">
        <f>SUM(L145:L154)</f>
        <v>0</v>
      </c>
      <c r="M155" s="46"/>
    </row>
    <row r="156" spans="1:13" ht="9.9499999999999993" customHeight="1">
      <c r="A156" s="207"/>
      <c r="B156" s="207"/>
      <c r="C156" s="207"/>
      <c r="D156" s="207"/>
      <c r="E156" s="207"/>
      <c r="F156" s="207"/>
      <c r="G156" s="207"/>
      <c r="H156" s="207"/>
      <c r="I156" s="207"/>
      <c r="J156" s="207"/>
      <c r="K156" s="207"/>
      <c r="L156" s="207"/>
      <c r="M156" s="208"/>
    </row>
    <row r="157" spans="1:13">
      <c r="A157" s="197" t="s">
        <v>140</v>
      </c>
      <c r="B157" s="198"/>
      <c r="C157" s="198"/>
      <c r="D157" s="198"/>
      <c r="E157" s="198"/>
      <c r="F157" s="198"/>
      <c r="G157" s="198"/>
      <c r="H157" s="198"/>
      <c r="I157" s="198"/>
      <c r="J157" s="198"/>
      <c r="K157" s="198"/>
      <c r="L157" s="198"/>
      <c r="M157" s="199"/>
    </row>
    <row r="158" spans="1:13" ht="33">
      <c r="A158" s="150">
        <v>1</v>
      </c>
      <c r="B158" s="176" t="s">
        <v>153</v>
      </c>
      <c r="C158" s="150" t="s">
        <v>141</v>
      </c>
      <c r="D158" s="150"/>
      <c r="E158" s="151"/>
      <c r="F158" s="150" t="s">
        <v>22</v>
      </c>
      <c r="G158" s="11">
        <v>6</v>
      </c>
      <c r="H158" s="108">
        <v>0</v>
      </c>
      <c r="I158" s="152"/>
      <c r="J158" s="105">
        <f t="shared" ref="J158" si="25">H158*(1+I158)</f>
        <v>0</v>
      </c>
      <c r="K158" s="153">
        <f>G158*H158</f>
        <v>0</v>
      </c>
      <c r="L158" s="188">
        <f t="shared" ref="L158" si="26">K158*(1+I158)</f>
        <v>0</v>
      </c>
      <c r="M158" s="175"/>
    </row>
    <row r="159" spans="1:13" ht="9.9499999999999993" customHeight="1">
      <c r="A159" s="207"/>
      <c r="B159" s="207"/>
      <c r="C159" s="207"/>
      <c r="D159" s="207"/>
      <c r="E159" s="207"/>
      <c r="F159" s="207"/>
      <c r="G159" s="207"/>
      <c r="H159" s="207"/>
      <c r="I159" s="207"/>
      <c r="J159" s="207"/>
      <c r="K159" s="207"/>
      <c r="L159" s="207"/>
      <c r="M159" s="208"/>
    </row>
  </sheetData>
  <mergeCells count="77">
    <mergeCell ref="A114:M114"/>
    <mergeCell ref="A117:M117"/>
    <mergeCell ref="A109:M109"/>
    <mergeCell ref="A159:M159"/>
    <mergeCell ref="A120:M120"/>
    <mergeCell ref="A131:B131"/>
    <mergeCell ref="A132:M132"/>
    <mergeCell ref="A136:B136"/>
    <mergeCell ref="A137:M137"/>
    <mergeCell ref="A94:M94"/>
    <mergeCell ref="A70:M70"/>
    <mergeCell ref="A80:B80"/>
    <mergeCell ref="A90:B90"/>
    <mergeCell ref="A92:B92"/>
    <mergeCell ref="A91:M91"/>
    <mergeCell ref="A82:M82"/>
    <mergeCell ref="A68:B68"/>
    <mergeCell ref="A69:M69"/>
    <mergeCell ref="A81:M81"/>
    <mergeCell ref="A53:B53"/>
    <mergeCell ref="A44:M44"/>
    <mergeCell ref="A64:M64"/>
    <mergeCell ref="A63:M63"/>
    <mergeCell ref="A61:M61"/>
    <mergeCell ref="A54:M54"/>
    <mergeCell ref="A60:M60"/>
    <mergeCell ref="A55:M55"/>
    <mergeCell ref="A59:B59"/>
    <mergeCell ref="A40:M40"/>
    <mergeCell ref="A41:M41"/>
    <mergeCell ref="A50:M50"/>
    <mergeCell ref="A47:M47"/>
    <mergeCell ref="A43:M43"/>
    <mergeCell ref="A46:M46"/>
    <mergeCell ref="A49:M49"/>
    <mergeCell ref="A10:M10"/>
    <mergeCell ref="A39:B39"/>
    <mergeCell ref="A14:M14"/>
    <mergeCell ref="A17:M17"/>
    <mergeCell ref="A19:M19"/>
    <mergeCell ref="A25:B25"/>
    <mergeCell ref="A27:M27"/>
    <mergeCell ref="A11:M11"/>
    <mergeCell ref="A13:M13"/>
    <mergeCell ref="A16:M16"/>
    <mergeCell ref="A26:M26"/>
    <mergeCell ref="A20:M20"/>
    <mergeCell ref="D3:M3"/>
    <mergeCell ref="A4:M4"/>
    <mergeCell ref="A5:M5"/>
    <mergeCell ref="A7:M7"/>
    <mergeCell ref="A8:M8"/>
    <mergeCell ref="A95:B95"/>
    <mergeCell ref="A98:M98"/>
    <mergeCell ref="A112:M112"/>
    <mergeCell ref="A106:M106"/>
    <mergeCell ref="A97:M97"/>
    <mergeCell ref="A100:M100"/>
    <mergeCell ref="A101:M101"/>
    <mergeCell ref="A104:B104"/>
    <mergeCell ref="A105:M105"/>
    <mergeCell ref="A108:M108"/>
    <mergeCell ref="A111:M111"/>
    <mergeCell ref="A118:M118"/>
    <mergeCell ref="A115:M115"/>
    <mergeCell ref="A121:M121"/>
    <mergeCell ref="A144:M144"/>
    <mergeCell ref="A157:M157"/>
    <mergeCell ref="B122:B124"/>
    <mergeCell ref="B128:B129"/>
    <mergeCell ref="A133:M133"/>
    <mergeCell ref="A138:M138"/>
    <mergeCell ref="A141:M141"/>
    <mergeCell ref="A140:M140"/>
    <mergeCell ref="A143:M143"/>
    <mergeCell ref="A155:B155"/>
    <mergeCell ref="A156:M156"/>
  </mergeCells>
  <phoneticPr fontId="0" type="noConversion"/>
  <printOptions horizontalCentered="1"/>
  <pageMargins left="0.59055118110236227" right="0.39370078740157483" top="0.78740157480314965" bottom="0.59055118110236227" header="0.39370078740157483" footer="0.19685039370078741"/>
  <pageSetup paperSize="9" scale="75" orientation="landscape" r:id="rId1"/>
  <headerFooter alignWithMargins="0">
    <oddHeader>&amp;L&amp;"Arial CE,Pogrubiony"SPRAWA 160/2022&amp;C&amp;"Arial Narrow,Pogrubiony"FORMULARZ CENOWY
&amp;R&amp;"Arial CE,Pogrubiony"ZAŁĄCZNIK NR 7 DO SWZ</oddHeader>
    <oddFooter>&amp;R&amp;P</oddFooter>
  </headerFooter>
  <rowBreaks count="10" manualBreakCount="10">
    <brk id="26" max="16383" man="1"/>
    <brk id="46" max="12" man="1"/>
    <brk id="69" max="12" man="1"/>
    <brk id="76" max="12" man="1"/>
    <brk id="80" max="12" man="1"/>
    <brk id="87" max="12" man="1"/>
    <brk id="104" max="12" man="1"/>
    <brk id="119" max="12" man="1"/>
    <brk id="126" max="12" man="1"/>
    <brk id="129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Arkusz1</vt:lpstr>
      <vt:lpstr>Arkusz2</vt:lpstr>
      <vt:lpstr>Arkusz3</vt:lpstr>
      <vt:lpstr>Arkusz1!A</vt:lpstr>
      <vt:lpstr>Arkusz1!d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2022-11-23T11:16:36Z</cp:lastPrinted>
  <dcterms:created xsi:type="dcterms:W3CDTF">1997-02-26T13:46:56Z</dcterms:created>
  <dcterms:modified xsi:type="dcterms:W3CDTF">2022-12-02T12:32:04Z</dcterms:modified>
</cp:coreProperties>
</file>