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 M\przetargi 2022\90 odpady medyczne\"/>
    </mc:Choice>
  </mc:AlternateContent>
  <xr:revisionPtr revIDLastSave="0" documentId="8_{A7323564-A575-44B6-B3AC-71382898CC9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8" i="1" l="1"/>
  <c r="E18" i="1"/>
  <c r="F16" i="1" s="1"/>
  <c r="C18" i="1"/>
  <c r="D15" i="1" s="1"/>
  <c r="H16" i="1"/>
  <c r="H15" i="1"/>
  <c r="F15" i="1"/>
  <c r="H14" i="1"/>
  <c r="F14" i="1"/>
  <c r="D14" i="1"/>
  <c r="H13" i="1"/>
  <c r="F13" i="1"/>
  <c r="D13" i="1"/>
  <c r="H12" i="1"/>
  <c r="H11" i="1"/>
  <c r="F11" i="1"/>
  <c r="H10" i="1"/>
  <c r="F10" i="1"/>
  <c r="D10" i="1"/>
  <c r="H9" i="1"/>
  <c r="F9" i="1"/>
  <c r="D9" i="1"/>
  <c r="H8" i="1"/>
  <c r="H7" i="1"/>
  <c r="F7" i="1"/>
  <c r="H6" i="1"/>
  <c r="F6" i="1"/>
  <c r="D6" i="1"/>
  <c r="H5" i="1"/>
  <c r="F5" i="1"/>
  <c r="D5" i="1"/>
  <c r="D8" i="1" l="1"/>
  <c r="D12" i="1"/>
  <c r="D16" i="1"/>
  <c r="D7" i="1"/>
  <c r="F8" i="1"/>
  <c r="D11" i="1"/>
  <c r="F12" i="1"/>
</calcChain>
</file>

<file path=xl/sharedStrings.xml><?xml version="1.0" encoding="utf-8"?>
<sst xmlns="http://schemas.openxmlformats.org/spreadsheetml/2006/main" count="21" uniqueCount="19">
  <si>
    <t>Zestawienie odpadów medycznych w 2022 roku (styczeń 2022 - grudzień 2022)</t>
  </si>
  <si>
    <t>MIESIĄC</t>
  </si>
  <si>
    <t>Masa odpadów w kg - Juraszów i Kiekrz</t>
  </si>
  <si>
    <t>kg w %</t>
  </si>
  <si>
    <t>Masa odpadów w kg - Kiekrz</t>
  </si>
  <si>
    <t>Masa odpadów w kg - Kowanówko</t>
  </si>
  <si>
    <t>Styczeń 2022</t>
  </si>
  <si>
    <t>Luty 2022</t>
  </si>
  <si>
    <t>Marzec 2022</t>
  </si>
  <si>
    <t>Kwiecień 2022</t>
  </si>
  <si>
    <t>Maj 2022</t>
  </si>
  <si>
    <t>Czerwiec 2022</t>
  </si>
  <si>
    <t>Lipiec 2022</t>
  </si>
  <si>
    <t>Sierpień 2022</t>
  </si>
  <si>
    <t>Wrzesień 2022</t>
  </si>
  <si>
    <t>Październik 2022</t>
  </si>
  <si>
    <t>Listopad 2022</t>
  </si>
  <si>
    <t>Grudzień 2022</t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</si>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</sst>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/>
    <xf numFmtId="3" fontId="0" fillId="0" borderId="1" xfId="0" applyNumberFormat="1" applyBorder="1"/>
    <xf numFmtId="10" fontId="0" fillId="0" borderId="1" xfId="0" applyNumberFormat="1" applyBorder="1"/>
    <xf numFmtId="3" fontId="0" fillId="0" borderId="0" xfId="0" applyNumberFormat="1"/>
    <xf numFmtId="0" fontId="1" fillId="0" borderId="1" xfId="0" applyFont="1" applyBorder="1"/>
    <xf numFmtId="3" fontId="1" fillId="0" borderId="1" xfId="0" applyNumberFormat="1" applyFont="1" applyBorder="1"/>
    <xf numFmtId="9" fontId="0" fillId="0" borderId="1" xfId="0" applyNumberForma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8"/>
  <sheetViews>
    <sheetView tabSelected="1" zoomScaleNormal="100" workbookViewId="0">
      <selection activeCell="G16" sqref="G16"/>
    </sheetView>
  </sheetViews>
  <sheetFormatPr defaultRowHeight="15" x14ac:dyDescent="0.25"/>
  <cols>
    <col min="1" max="1" width="8.7109375" customWidth="1"/>
    <col min="2" max="2" width="18.28515625" customWidth="1"/>
    <col min="3" max="3" width="21.42578125" customWidth="1"/>
    <col min="4" max="4" width="9.28515625" customWidth="1"/>
    <col min="5" max="5" width="18.5703125" customWidth="1"/>
    <col min="6" max="6" width="9.28515625" customWidth="1"/>
    <col min="7" max="7" width="22.85546875" customWidth="1"/>
    <col min="8" max="1025" width="8.7109375" customWidth="1"/>
  </cols>
  <sheetData>
    <row r="1" spans="2:8" x14ac:dyDescent="0.25">
      <c r="B1" s="1" t="s">
        <v>0</v>
      </c>
    </row>
    <row r="3" spans="2:8" ht="30" x14ac:dyDescent="0.25">
      <c r="B3" s="2" t="s">
        <v>1</v>
      </c>
      <c r="C3" s="3" t="s">
        <v>2</v>
      </c>
      <c r="D3" s="4" t="s">
        <v>3</v>
      </c>
      <c r="E3" s="5" t="s">
        <v>4</v>
      </c>
      <c r="F3" s="4" t="s">
        <v>3</v>
      </c>
      <c r="G3" s="6" t="s">
        <v>5</v>
      </c>
      <c r="H3" s="4" t="s">
        <v>3</v>
      </c>
    </row>
    <row r="4" spans="2:8" x14ac:dyDescent="0.25">
      <c r="B4" s="7"/>
      <c r="C4" s="7"/>
      <c r="D4" s="7"/>
      <c r="E4" s="7"/>
      <c r="F4" s="7"/>
      <c r="G4" s="7"/>
      <c r="H4" s="7"/>
    </row>
    <row r="5" spans="2:8" x14ac:dyDescent="0.25">
      <c r="B5" s="8" t="s">
        <v>6</v>
      </c>
      <c r="C5" s="9">
        <v>16603</v>
      </c>
      <c r="D5" s="10">
        <f t="shared" ref="D5:D16" si="0">C5/$C$18</f>
        <v>8.6146869438434276E-2</v>
      </c>
      <c r="E5" s="7">
        <v>35</v>
      </c>
      <c r="F5" s="10">
        <f t="shared" ref="F5:F16" si="1">E5/$E$18</f>
        <v>1.7784552845528455E-2</v>
      </c>
      <c r="G5" s="7">
        <v>644</v>
      </c>
      <c r="H5" s="10">
        <f t="shared" ref="H5:H16" si="2">G5/$G$18</f>
        <v>6.5109695682944085E-2</v>
      </c>
    </row>
    <row r="6" spans="2:8" x14ac:dyDescent="0.25">
      <c r="B6" s="8" t="s">
        <v>7</v>
      </c>
      <c r="C6" s="9">
        <v>15927</v>
      </c>
      <c r="D6" s="10">
        <f t="shared" si="0"/>
        <v>8.2639353703905488E-2</v>
      </c>
      <c r="E6" s="7">
        <v>72</v>
      </c>
      <c r="F6" s="10">
        <f t="shared" si="1"/>
        <v>3.6585365853658534E-2</v>
      </c>
      <c r="G6" s="7">
        <v>855</v>
      </c>
      <c r="H6" s="10">
        <f t="shared" si="2"/>
        <v>8.6442220200181982E-2</v>
      </c>
    </row>
    <row r="7" spans="2:8" x14ac:dyDescent="0.25">
      <c r="B7" s="8" t="s">
        <v>8</v>
      </c>
      <c r="C7" s="9">
        <v>17458</v>
      </c>
      <c r="D7" s="10">
        <f t="shared" si="0"/>
        <v>9.0583150434029133E-2</v>
      </c>
      <c r="E7" s="7">
        <v>137</v>
      </c>
      <c r="F7" s="10">
        <f t="shared" si="1"/>
        <v>6.9613821138211379E-2</v>
      </c>
      <c r="G7" s="7">
        <v>847</v>
      </c>
      <c r="H7" s="10">
        <f t="shared" si="2"/>
        <v>8.5633404104741684E-2</v>
      </c>
    </row>
    <row r="8" spans="2:8" x14ac:dyDescent="0.25">
      <c r="B8" s="8" t="s">
        <v>9</v>
      </c>
      <c r="C8" s="11">
        <v>15144</v>
      </c>
      <c r="D8" s="10">
        <f t="shared" si="0"/>
        <v>7.8576654265834406E-2</v>
      </c>
      <c r="E8" s="7">
        <v>151</v>
      </c>
      <c r="F8" s="10">
        <f t="shared" si="1"/>
        <v>7.6727642276422758E-2</v>
      </c>
      <c r="G8" s="7">
        <v>796</v>
      </c>
      <c r="H8" s="10">
        <f t="shared" si="2"/>
        <v>8.0477201496309783E-2</v>
      </c>
    </row>
    <row r="9" spans="2:8" x14ac:dyDescent="0.25">
      <c r="B9" s="8" t="s">
        <v>10</v>
      </c>
      <c r="C9" s="9">
        <v>16297</v>
      </c>
      <c r="D9" s="10">
        <f t="shared" si="0"/>
        <v>8.4559147818958222E-2</v>
      </c>
      <c r="E9" s="7">
        <v>149</v>
      </c>
      <c r="F9" s="10">
        <f t="shared" si="1"/>
        <v>7.5711382113821141E-2</v>
      </c>
      <c r="G9" s="7">
        <v>853</v>
      </c>
      <c r="H9" s="10">
        <f t="shared" si="2"/>
        <v>8.6240016176321904E-2</v>
      </c>
    </row>
    <row r="10" spans="2:8" x14ac:dyDescent="0.25">
      <c r="B10" s="8" t="s">
        <v>11</v>
      </c>
      <c r="C10" s="9">
        <v>15772</v>
      </c>
      <c r="D10" s="10">
        <f t="shared" si="0"/>
        <v>8.1835115628680691E-2</v>
      </c>
      <c r="E10" s="7">
        <v>151</v>
      </c>
      <c r="F10" s="10">
        <f t="shared" si="1"/>
        <v>7.6727642276422758E-2</v>
      </c>
      <c r="G10" s="7">
        <v>887</v>
      </c>
      <c r="H10" s="10">
        <f t="shared" si="2"/>
        <v>8.9677484581943176E-2</v>
      </c>
    </row>
    <row r="11" spans="2:8" x14ac:dyDescent="0.25">
      <c r="B11" s="8" t="s">
        <v>12</v>
      </c>
      <c r="C11" s="9">
        <v>15594</v>
      </c>
      <c r="D11" s="10">
        <f t="shared" si="0"/>
        <v>8.091153900035801E-2</v>
      </c>
      <c r="E11" s="7">
        <v>159</v>
      </c>
      <c r="F11" s="10">
        <f t="shared" si="1"/>
        <v>8.0792682926829271E-2</v>
      </c>
      <c r="G11" s="7">
        <v>878</v>
      </c>
      <c r="H11" s="10">
        <f t="shared" si="2"/>
        <v>8.8767566474572845E-2</v>
      </c>
    </row>
    <row r="12" spans="2:8" x14ac:dyDescent="0.25">
      <c r="B12" s="8" t="s">
        <v>13</v>
      </c>
      <c r="C12" s="9">
        <v>16759</v>
      </c>
      <c r="D12" s="10">
        <f t="shared" si="0"/>
        <v>8.6956296146402462E-2</v>
      </c>
      <c r="E12" s="7">
        <v>193</v>
      </c>
      <c r="F12" s="10">
        <f t="shared" si="1"/>
        <v>9.806910569105691E-2</v>
      </c>
      <c r="G12" s="7">
        <v>790</v>
      </c>
      <c r="H12" s="10">
        <f t="shared" si="2"/>
        <v>7.9870589424729549E-2</v>
      </c>
    </row>
    <row r="13" spans="2:8" x14ac:dyDescent="0.25">
      <c r="B13" s="8" t="s">
        <v>14</v>
      </c>
      <c r="C13" s="9">
        <v>15897</v>
      </c>
      <c r="D13" s="10">
        <f t="shared" si="0"/>
        <v>8.2483694721603912E-2</v>
      </c>
      <c r="E13" s="7">
        <v>270</v>
      </c>
      <c r="F13" s="10">
        <f t="shared" si="1"/>
        <v>0.13719512195121952</v>
      </c>
      <c r="G13" s="7">
        <v>935</v>
      </c>
      <c r="H13" s="10">
        <f t="shared" si="2"/>
        <v>9.453038115458498E-2</v>
      </c>
    </row>
    <row r="14" spans="2:8" x14ac:dyDescent="0.25">
      <c r="B14" s="8" t="s">
        <v>15</v>
      </c>
      <c r="C14" s="9">
        <v>16573</v>
      </c>
      <c r="D14" s="10">
        <f t="shared" si="0"/>
        <v>8.59912104561327E-2</v>
      </c>
      <c r="E14" s="7">
        <v>238</v>
      </c>
      <c r="F14" s="10">
        <f t="shared" si="1"/>
        <v>0.1209349593495935</v>
      </c>
      <c r="G14" s="7">
        <v>780</v>
      </c>
      <c r="H14" s="10">
        <f t="shared" si="2"/>
        <v>7.8859569305429172E-2</v>
      </c>
    </row>
    <row r="15" spans="2:8" x14ac:dyDescent="0.25">
      <c r="B15" s="8" t="s">
        <v>16</v>
      </c>
      <c r="C15" s="9">
        <v>15702</v>
      </c>
      <c r="D15" s="10">
        <f t="shared" si="0"/>
        <v>8.1471911336643679E-2</v>
      </c>
      <c r="E15" s="7">
        <v>194</v>
      </c>
      <c r="F15" s="10">
        <f t="shared" si="1"/>
        <v>9.8577235772357719E-2</v>
      </c>
      <c r="G15" s="7">
        <v>808</v>
      </c>
      <c r="H15" s="10">
        <f t="shared" si="2"/>
        <v>8.1690425639470224E-2</v>
      </c>
    </row>
    <row r="16" spans="2:8" x14ac:dyDescent="0.25">
      <c r="B16" s="8" t="s">
        <v>17</v>
      </c>
      <c r="C16" s="9">
        <v>15003</v>
      </c>
      <c r="D16" s="10">
        <f t="shared" si="0"/>
        <v>7.7845057049017008E-2</v>
      </c>
      <c r="E16" s="7">
        <v>219</v>
      </c>
      <c r="F16" s="10">
        <f t="shared" si="1"/>
        <v>0.11128048780487805</v>
      </c>
      <c r="G16" s="7">
        <v>818</v>
      </c>
      <c r="H16" s="10">
        <f t="shared" si="2"/>
        <v>8.27014457587706E-2</v>
      </c>
    </row>
    <row r="17" spans="2:8" x14ac:dyDescent="0.25">
      <c r="B17" s="7"/>
      <c r="C17" s="7"/>
      <c r="D17" s="7"/>
      <c r="E17" s="7"/>
      <c r="F17" s="7"/>
      <c r="G17" s="7"/>
      <c r="H17" s="7"/>
    </row>
    <row r="18" spans="2:8" x14ac:dyDescent="0.25">
      <c r="B18" s="12" t="s">
        <v>18</v>
      </c>
      <c r="C18" s="13">
        <f>SUM(C5:C17)</f>
        <v>192729</v>
      </c>
      <c r="D18" s="14">
        <v>1</v>
      </c>
      <c r="E18" s="12">
        <f>SUM(E5:E16)</f>
        <v>1968</v>
      </c>
      <c r="F18" s="14">
        <v>1</v>
      </c>
      <c r="G18" s="12">
        <f>SUM(G5:G17)</f>
        <v>9891</v>
      </c>
      <c r="H18" s="14">
        <v>1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Zuzanna Lewandowska</dc:creator>
  <dc:description/>
  <cp:lastModifiedBy>Monika Mińska</cp:lastModifiedBy>
  <cp:revision>0</cp:revision>
  <cp:lastPrinted>2022-11-22T06:18:22Z</cp:lastPrinted>
  <dcterms:created xsi:type="dcterms:W3CDTF">2022-11-15T12:26:29Z</dcterms:created>
  <dcterms:modified xsi:type="dcterms:W3CDTF">2023-01-03T12:02:29Z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