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3\4. biurówka\"/>
    </mc:Choice>
  </mc:AlternateContent>
  <xr:revisionPtr revIDLastSave="0" documentId="13_ncr:1_{47C4EABD-7353-4A7F-A671-56CF19184E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nr 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8" i="1"/>
  <c r="H8" i="1" l="1"/>
  <c r="I8" i="1" s="1"/>
  <c r="H123" i="1" l="1"/>
  <c r="I123" i="1" s="1"/>
  <c r="H18" i="1" l="1"/>
  <c r="H19" i="1" l="1"/>
  <c r="I19" i="1" s="1"/>
  <c r="I18" i="1"/>
  <c r="H28" i="1"/>
  <c r="H29" i="1" l="1"/>
  <c r="I29" i="1" s="1"/>
  <c r="I28" i="1"/>
  <c r="H78" i="1" l="1"/>
  <c r="I78" i="1" s="1"/>
  <c r="H75" i="1" l="1"/>
  <c r="H76" i="1"/>
  <c r="I75" i="1" l="1"/>
  <c r="I76" i="1"/>
  <c r="H82" i="1"/>
  <c r="I82" i="1" l="1"/>
  <c r="H81" i="1"/>
  <c r="I81" i="1" s="1"/>
  <c r="H44" i="1"/>
  <c r="I44" i="1" s="1"/>
  <c r="H27" i="1"/>
  <c r="I27" i="1" l="1"/>
  <c r="H51" i="1"/>
  <c r="I51" i="1" s="1"/>
  <c r="H122" i="1"/>
  <c r="I122" i="1" s="1"/>
  <c r="H96" i="1" l="1"/>
  <c r="I96" i="1" s="1"/>
  <c r="H97" i="1" l="1"/>
  <c r="I97" i="1" s="1"/>
  <c r="H99" i="1"/>
  <c r="I99" i="1" s="1"/>
  <c r="H98" i="1"/>
  <c r="I98" i="1" s="1"/>
  <c r="H63" i="1"/>
  <c r="H65" i="1"/>
  <c r="I65" i="1" s="1"/>
  <c r="H57" i="1"/>
  <c r="I57" i="1" s="1"/>
  <c r="H60" i="1"/>
  <c r="I60" i="1" s="1"/>
  <c r="H64" i="1"/>
  <c r="H62" i="1"/>
  <c r="I62" i="1" s="1"/>
  <c r="H66" i="1"/>
  <c r="I66" i="1" s="1"/>
  <c r="H69" i="1"/>
  <c r="I69" i="1" s="1"/>
  <c r="H70" i="1"/>
  <c r="I70" i="1" s="1"/>
  <c r="H72" i="1"/>
  <c r="I72" i="1" s="1"/>
  <c r="H73" i="1"/>
  <c r="I73" i="1" s="1"/>
  <c r="H74" i="1"/>
  <c r="I74" i="1" s="1"/>
  <c r="H79" i="1"/>
  <c r="H80" i="1"/>
  <c r="H77" i="1"/>
  <c r="I77" i="1" s="1"/>
  <c r="H83" i="1"/>
  <c r="I83" i="1" s="1"/>
  <c r="H84" i="1"/>
  <c r="H86" i="1"/>
  <c r="I86" i="1" s="1"/>
  <c r="H85" i="1"/>
  <c r="I85" i="1" s="1"/>
  <c r="H92" i="1"/>
  <c r="H88" i="1"/>
  <c r="I88" i="1" s="1"/>
  <c r="H87" i="1"/>
  <c r="H89" i="1"/>
  <c r="I89" i="1" s="1"/>
  <c r="H94" i="1"/>
  <c r="H95" i="1"/>
  <c r="I95" i="1" s="1"/>
  <c r="H101" i="1"/>
  <c r="I101" i="1" s="1"/>
  <c r="H104" i="1"/>
  <c r="I104" i="1" s="1"/>
  <c r="H106" i="1"/>
  <c r="H107" i="1"/>
  <c r="I107" i="1" s="1"/>
  <c r="H111" i="1"/>
  <c r="H114" i="1"/>
  <c r="I114" i="1" s="1"/>
  <c r="H112" i="1"/>
  <c r="I112" i="1" s="1"/>
  <c r="H113" i="1"/>
  <c r="I113" i="1" s="1"/>
  <c r="H115" i="1"/>
  <c r="I115" i="1" s="1"/>
  <c r="H119" i="1"/>
  <c r="I119" i="1" s="1"/>
  <c r="H118" i="1"/>
  <c r="H120" i="1"/>
  <c r="I120" i="1" s="1"/>
  <c r="H121" i="1"/>
  <c r="H102" i="1"/>
  <c r="H103" i="1"/>
  <c r="I103" i="1" s="1"/>
  <c r="H26" i="1" l="1"/>
  <c r="I26" i="1" s="1"/>
  <c r="H56" i="1"/>
  <c r="I56" i="1" s="1"/>
  <c r="H55" i="1"/>
  <c r="I55" i="1" s="1"/>
  <c r="H53" i="1"/>
  <c r="I53" i="1" s="1"/>
  <c r="H52" i="1"/>
  <c r="I52" i="1" s="1"/>
  <c r="H49" i="1"/>
  <c r="I49" i="1" s="1"/>
  <c r="H48" i="1"/>
  <c r="I48" i="1" s="1"/>
  <c r="H46" i="1"/>
  <c r="I46" i="1" s="1"/>
  <c r="H43" i="1"/>
  <c r="I43" i="1" s="1"/>
  <c r="H42" i="1"/>
  <c r="I42" i="1" s="1"/>
  <c r="H41" i="1"/>
  <c r="I41" i="1" s="1"/>
  <c r="H40" i="1"/>
  <c r="I40" i="1" s="1"/>
  <c r="H39" i="1"/>
  <c r="I39" i="1" s="1"/>
  <c r="H37" i="1"/>
  <c r="I37" i="1" s="1"/>
  <c r="H36" i="1"/>
  <c r="I36" i="1" s="1"/>
  <c r="H35" i="1"/>
  <c r="I35" i="1" s="1"/>
  <c r="H34" i="1"/>
  <c r="I34" i="1" s="1"/>
  <c r="H31" i="1"/>
  <c r="I31" i="1" s="1"/>
  <c r="H30" i="1"/>
  <c r="I30" i="1" s="1"/>
  <c r="H24" i="1"/>
  <c r="I24" i="1" s="1"/>
  <c r="H23" i="1"/>
  <c r="I23" i="1" s="1"/>
  <c r="H22" i="1"/>
  <c r="I22" i="1" s="1"/>
  <c r="H17" i="1"/>
  <c r="I17" i="1" s="1"/>
  <c r="H15" i="1"/>
  <c r="I15" i="1" s="1"/>
  <c r="H14" i="1"/>
  <c r="I14" i="1" s="1"/>
  <c r="H11" i="1"/>
  <c r="I11" i="1" s="1"/>
  <c r="H10" i="1"/>
  <c r="I10" i="1" s="1"/>
  <c r="H105" i="1"/>
  <c r="I105" i="1" s="1"/>
  <c r="I63" i="1"/>
  <c r="I80" i="1"/>
  <c r="H58" i="1"/>
  <c r="I58" i="1" s="1"/>
  <c r="I79" i="1"/>
  <c r="I87" i="1"/>
  <c r="I64" i="1"/>
  <c r="I106" i="1"/>
  <c r="I102" i="1"/>
  <c r="H116" i="1"/>
  <c r="I116" i="1" s="1"/>
  <c r="H93" i="1"/>
  <c r="I93" i="1" s="1"/>
  <c r="H61" i="1"/>
  <c r="I61" i="1" s="1"/>
  <c r="H33" i="1"/>
  <c r="I33" i="1" s="1"/>
  <c r="I92" i="1"/>
  <c r="H117" i="1"/>
  <c r="I117" i="1" s="1"/>
  <c r="H71" i="1"/>
  <c r="I71" i="1" s="1"/>
  <c r="H13" i="1"/>
  <c r="I13" i="1" s="1"/>
  <c r="H59" i="1"/>
  <c r="I59" i="1" s="1"/>
  <c r="I94" i="1"/>
  <c r="I84" i="1"/>
  <c r="H109" i="1"/>
  <c r="I109" i="1" s="1"/>
  <c r="H38" i="1"/>
  <c r="I38" i="1" s="1"/>
  <c r="H91" i="1"/>
  <c r="I91" i="1" s="1"/>
  <c r="H21" i="1"/>
  <c r="I21" i="1" s="1"/>
  <c r="H9" i="1"/>
  <c r="I9" i="1" s="1"/>
  <c r="I111" i="1"/>
  <c r="H67" i="1"/>
  <c r="I67" i="1" s="1"/>
  <c r="H47" i="1"/>
  <c r="I47" i="1" s="1"/>
  <c r="H12" i="1"/>
  <c r="I12" i="1" s="1"/>
  <c r="H110" i="1"/>
  <c r="I110" i="1" s="1"/>
  <c r="H90" i="1"/>
  <c r="I90" i="1" s="1"/>
  <c r="H68" i="1"/>
  <c r="I68" i="1" s="1"/>
  <c r="H45" i="1"/>
  <c r="I45" i="1" s="1"/>
  <c r="I121" i="1"/>
  <c r="H100" i="1"/>
  <c r="I100" i="1" s="1"/>
  <c r="H25" i="1"/>
  <c r="I25" i="1" s="1"/>
  <c r="H16" i="1"/>
  <c r="I16" i="1" s="1"/>
  <c r="H108" i="1"/>
  <c r="I108" i="1" s="1"/>
  <c r="H54" i="1"/>
  <c r="I54" i="1" s="1"/>
  <c r="H50" i="1"/>
  <c r="I50" i="1" s="1"/>
  <c r="H32" i="1"/>
  <c r="I32" i="1" s="1"/>
  <c r="H20" i="1"/>
  <c r="I20" i="1" s="1"/>
  <c r="I118" i="1"/>
  <c r="I124" i="1" l="1"/>
</calcChain>
</file>

<file path=xl/sharedStrings.xml><?xml version="1.0" encoding="utf-8"?>
<sst xmlns="http://schemas.openxmlformats.org/spreadsheetml/2006/main" count="368" uniqueCount="258">
  <si>
    <t>Lp.</t>
  </si>
  <si>
    <t>Nazwa towaru / minimalne parametry</t>
  </si>
  <si>
    <t>j.m.</t>
  </si>
  <si>
    <t>cena jednostkowa netto</t>
  </si>
  <si>
    <t>wartość netto</t>
  </si>
  <si>
    <t>VAT</t>
  </si>
  <si>
    <t>wartość podatku</t>
  </si>
  <si>
    <t>wartość brutto</t>
  </si>
  <si>
    <t>Bloczek z klejem 75x75 mm, żółte, 100 karteczek w bloczku</t>
  </si>
  <si>
    <t>op.</t>
  </si>
  <si>
    <t>Blok biurowy A4/100 kratka wydzierany, klejony po krótszym boku, białe kartki w kratkę</t>
  </si>
  <si>
    <t>Blok biurowy A5/100 kratka wydzierany, kratka, klejony po krótszym boku, białe kartki w kratkę</t>
  </si>
  <si>
    <t>Brulion A4 twarda oprawa, w kratkę, 96 kartek o gramaturze 55 g/m², wytrzymały szyty i klejony,</t>
  </si>
  <si>
    <t>szt.</t>
  </si>
  <si>
    <t>Brulion A-5/300 kart., sztywna, laminowana kładka. zszywany</t>
  </si>
  <si>
    <t>Brulion A5, 96 kartkowy, twarda oprawa, szyty i klejony, kratka</t>
  </si>
  <si>
    <t>Cienkopisy, 4 podstawowe kolory, jednorazowe, trwały tusz na bazie wody, obudowa wykonana z PP, zatyczka w kolorze tuszu,</t>
  </si>
  <si>
    <t>Datownik samotuszujący, obudowa wykonana z wytrzymałego i estetycznego tworzywa, pokryty materiałem antypoślizgowym. Wysokość czcionki - 4 mm. Stempel zawierający dzień, miesiąc, rok (4 cyfrowy)</t>
  </si>
  <si>
    <t>Długopis typu BIC z cienką końcówką 0,7 mm,  jednorazowy, w obudowie plastikowej z zatyczką, kolor wkładu - czarny, zielony, czerwony, niebieski, dł. długopisu - min. 14 cm</t>
  </si>
  <si>
    <t>Długopis żelowy, cztery podstawowe kolory, przeźroczysta obudowa, grubość linii pisania 0,5 mmm</t>
  </si>
  <si>
    <t>Dziurkacz, metalowy mechanizm, metalowa obudowa malowana, posiadający ogranicznik formatów A4/US/A5/A6/888, dziurkujący do 25 kartek, dziurkujący 2 otwory, z tacką na confetti</t>
  </si>
  <si>
    <t>Dziurkacz, metalowy mechanizm, metalowa obudowa malowana, nagumowana rękojeść, posiadający ogranicznik formatów A4,Q1,Q2,A5,888, dziurkujący do 65 kartek, dziurkujący 2 otwory, z tacką na konfetti</t>
  </si>
  <si>
    <t>Dziurkacz podwójny, metalowy, dziurkujący 4 otwory, cały mechanizm oraz obudowa metalowa</t>
  </si>
  <si>
    <t>Etykiety cenowe, samoprzylepne, różne kolory fluorescencyjne, rozm. ok 3x5 cm</t>
  </si>
  <si>
    <t>Etykieta samoprzylepna do drukarki typu Zebra LP 2824, 50x25 mm , średnica 25 mm,  ilość etykiet na rolce 1000 szt</t>
  </si>
  <si>
    <t>rolka</t>
  </si>
  <si>
    <t>Foliopisy permanentne, cztery kolory z możliwością pisania na folii, płytach CD i szkle, o rozm. 0,4 , 0,6 , 0,8 mm</t>
  </si>
  <si>
    <t>Gumka do mazania</t>
  </si>
  <si>
    <t>Gumki recepturki, wytrzymałe, średnica gumki nie rozciągniętej min. 50 mm, kauczukowe, ilość w op. min. 50 g.</t>
  </si>
  <si>
    <t>Identyfikator do kluczy w opakowaniu po 10 szt.</t>
  </si>
  <si>
    <t>Folia stretch</t>
  </si>
  <si>
    <t>rol.</t>
  </si>
  <si>
    <t>Kalka ołówkowa A-4, 50 arkuszy w opakowaniu</t>
  </si>
  <si>
    <t>Kalkulator biurowy duży   rozm. ok. 14x19 cm typu Canon</t>
  </si>
  <si>
    <t>Klej biurowy w sztyfcie 20g, do klejenia papieru, kartonu, zdjęć, tekstyliów. Na bazie PVP, nie zawierający rozpuszczalników, usuwany za pomocą wody, nietoksyczny</t>
  </si>
  <si>
    <t>Klipsy biurowe 19mm op. 12szt. metalowe, odporne na odkształcenia galwanizowane</t>
  </si>
  <si>
    <t>pudełko</t>
  </si>
  <si>
    <t>Klipsy biurowe 25mm, op. 12 szt. metalowe, odporne na odkształcenia galwanizowane</t>
  </si>
  <si>
    <t>Klipsy biurowe 41mm, op. 12szt. metalowe, odporne na odkształcenia galwanizowane</t>
  </si>
  <si>
    <t>Klipsy biurowe 51mm, op. 12szt. metalowe, odporne na odkształcenia galwanizowane</t>
  </si>
  <si>
    <t>Koperta B-4 250x353 mm brązowa, bez okienka, klejona</t>
  </si>
  <si>
    <t>Koperta B-5 176x250 mm brązowa, bez okienka, klejona</t>
  </si>
  <si>
    <t>Koperta C-4 biała, bez okienka, w op. 250 szt, klejona, z paskiem</t>
  </si>
  <si>
    <t>Koperta C-5 biała, bez okienka, w op. 500 szt, klejona, z paskiem</t>
  </si>
  <si>
    <t>Koperta C-6 biała, bez okienka, w op. 1000 szt, klejona, z paskiem</t>
  </si>
  <si>
    <t>Koperta kartotekowa C-4 szara, nieklejona, bez okienka</t>
  </si>
  <si>
    <t>Koperta ochronna bąbelkowa format B (140x225 mm) klejona</t>
  </si>
  <si>
    <t>Koperta ochronna bąbelkowa format C (170x225 mm) klejona</t>
  </si>
  <si>
    <t>Koperta ochronna bąbelkowa format F (240x350 mm)  , klejona</t>
  </si>
  <si>
    <t>Koperta na płyty CD z okienkiem, klejona w opakowaniu po 100 szt.</t>
  </si>
  <si>
    <t>Korektor w taśmie (mysz)</t>
  </si>
  <si>
    <t>Koszulka na dokumenty wykonana z folii polipropylenowej 50µm/przeźroczysta, multiperforowana, otwarta na górze, wielkość A4, op.100szt., lewa strona pozwalająca na wpięcie do segregatora, posiadająca biały wzmacniający pasek, antystatyczna</t>
  </si>
  <si>
    <t>Kreda biała do tablicy 12 szt w op</t>
  </si>
  <si>
    <t>Linijka 30 cm plastikowa z wytrzymałego tworzywa, z niezmywalną i widoczną skalą, dziesiętną i calową</t>
  </si>
  <si>
    <t>Magnesy do tablic w op. 4-6 szt</t>
  </si>
  <si>
    <t>Markery permanentne, 4 podstawowe kolory do pisania, zakreślania i wykonywania oznaczeń, tusz wodoodporny, szybkoschnący, odporny na działanie światła i ścieranie</t>
  </si>
  <si>
    <t>Marker suchościeralny, cztery podstawowe kolory, z cieńką końcówką</t>
  </si>
  <si>
    <t>Ołówki HB;  z gumką, lakierowaną powierzchnią drewna,  rysik na całej długości ołówka, długość ołówka min. 17 cm</t>
  </si>
  <si>
    <t>Opaska zaciskowa plastikowa dł. ok 30 cm w op. 100 szt</t>
  </si>
  <si>
    <t>Pinezki do tablicy korkowej (50 szt. w op.) z kolorowymi, plastikowymi końcówkami</t>
  </si>
  <si>
    <t>Podkład z klipsem plastikowy A-4 niezamykany, laminowany, sztywny, różne kolory</t>
  </si>
  <si>
    <t>Podkłady na biurko, przeźroczyste,  posiadające kieszeń, wykonana z wysoko krystalicznej folii, podkład chroniący biurko przed zarysowaniami ok. 40X70 cm</t>
  </si>
  <si>
    <t>Przekładki kartonowe  A4,  kolorowe, wykonane z kartonu o gramaturze 150 µm, wymiary 227x297 mm, dziurkowane,  ilość kartek w opakowaniu: 12 - w różnych kolorach</t>
  </si>
  <si>
    <t>Przekładki tekturowe kolorowe, poziome, 1/3 A4, 1 op. = 100 szt. rozm. 240 x 98mm</t>
  </si>
  <si>
    <t>Rozszywacze biurowe, metalowy z plastikową obudową</t>
  </si>
  <si>
    <t>Segregator A4, wykonany z twardej tektury pokrytej ekologiczną folią polipropylenową o strukturze płótna, grubość kartonu 2,1 mm, gramatura kartonu 1290 g/m², wyposażony w dźwignię z dociskaczem, szerokość grzbietu 50 mm, wymienna etykieta na grzbiecie, wzmocniony otwór na palec, wymiary 285x320 mm, różne kolory</t>
  </si>
  <si>
    <t>Segregator A5, wykonany z tektury pokrytej ekologiczną folią polipropylenową o strukturze płótna, grubość kartonu 2,1 mm, gramatura kartonu 1290 g/m², wyposażony w dźwignię z dociskaczem, szerokość grzbietu 75 mm, wzmocniony otwór na palec, wymienna etykieta na grzbiecie, wymiary 225x235</t>
  </si>
  <si>
    <t>Segregator A4, wykonany z twardej tektury pokrytej ekologiczną folią polipropylenową o strukturze płótna, grubość kartonu 2,1 mm, gramatura kartonu 1290 g/m², wyposażony w dźwignię z dociskaczem, szerokość grzbietu 75 mm, wymienna etykieta na grzbiecie, wzmocniony otwór na palec, wymiary 285x320 mm, różne kolory</t>
  </si>
  <si>
    <t>Skoroszyt z przewleczką z kartonu wykonany z kartonu jednostronnie bielonego, gramatura kartonu 250 g/m²</t>
  </si>
  <si>
    <t>Skorowidze alfabetyczne A4, 96 kartek</t>
  </si>
  <si>
    <t>Skorowidze alfabetyczne A5, 96 kartek</t>
  </si>
  <si>
    <t>Sznurek pakowy (szpula min 0,25 kg) brązowy</t>
  </si>
  <si>
    <t>Spinacz biurowy, niklowany rozmiar 50 mm, w opakowaniu po 100 szt.</t>
  </si>
  <si>
    <t>Tablica suchościeralna 40x60 cm</t>
  </si>
  <si>
    <t>Taśma do maszyny liczącej typu Citizen CX-123-II</t>
  </si>
  <si>
    <t>Taśma dwustronnie przylepna szer. 4 cm dł. 5 m</t>
  </si>
  <si>
    <t>Taśma klejąca przejrzysta, pokryta emulsyjnym klejem akrylowym wymiary - szerokość taśmy 20 mm, długość taśmy min. 20 m</t>
  </si>
  <si>
    <t>Taśma pakowa, przeźroczysta, samoprzylepna o szer. min 4 cm, dł. ok. 5 m</t>
  </si>
  <si>
    <t>Teczka z gumką biała, kartonowa, karton o gramaturze 300 g/m²</t>
  </si>
  <si>
    <t>Teczki gabinetowe do podpisu 20 str. wykonane z grubego kartonu pokrytego skórko-podobnym tworzywem, kolory czarne, granatowe, czerwone, zielone; grzbiet harmonijkowy; karty wewnętrzne z grubego kartonu białe, gładkie z otworem na środku.</t>
  </si>
  <si>
    <t>Temperówka metalowa długość 2 cm</t>
  </si>
  <si>
    <t>Tusz bez dodatku olejów, szybkoschnący do stempli kauczukowych czarny, zielony, niebieski, czerwony, poj. min 20 ml</t>
  </si>
  <si>
    <t>Zakładki indeksujące (4 x 20 x 50 mm) kolory neonowe, 4 kolory</t>
  </si>
  <si>
    <t>Zakreślacz biurowy, różne kolory,  do zaznaczania tekstu na wszystkich rodzajach  papierów, nietoksyczny, nie rozmazujący się, grubość linii pisania 5 mm, posiadający zatyczkę</t>
  </si>
  <si>
    <t>Zeszyty A4 miękka oprawa, 60  kartek, kratka, szyty</t>
  </si>
  <si>
    <t>Zeszyt A-5 w kratkę w miękkiej oprawie 32 kart.</t>
  </si>
  <si>
    <t>Zeszyt mały A5, miękka oprawa, min. 60 kartek, w kratkę, szyty</t>
  </si>
  <si>
    <t>Zszywacz biurowy, metalowy mechanizm, obudowa o wysokiej wytrzymałości, antypoślizgowy spód, zszywa min. 25 kartek. Przeznaczony do zszywania zszywkami 24/6 lub 26/6, głębokość wsunięcia kartki 50 mm, pojemność magazynku na min 120 zszywek</t>
  </si>
  <si>
    <t>Zszywacze długie - długoramienne, konstrukcja metalowa, ramię plastikowe, wyposażony w skalę długości wyskalowaną w centymetrach  oraz ogranicznik głębokości zszywania, maks 300 mm. Zszywający minimum 50  kartek, pojemność magazynku minimum 150 zszywek, podstawa wyposażona w antypoślizgowe elementy, na zszywki 24/6 26/6 typu Rexel</t>
  </si>
  <si>
    <t>Zszywacz typu NOVUS B7A</t>
  </si>
  <si>
    <t>Zszywki 24/8, 1000 szt. w pudełku</t>
  </si>
  <si>
    <t>Zszywki 24/6,  1000 szt. w pudełku, 10 małych pudełek w kartoniku</t>
  </si>
  <si>
    <t>Zszywki do Rexel Odyssey w op. 100 szt.</t>
  </si>
  <si>
    <t>Zwilżacze biurowe glicerynowe, nietoksyczny, na bazie gliceryny kosmetycznej, nie pozostawiający tłustych plam na papierze, średnica min. 50 mm</t>
  </si>
  <si>
    <t>Taśma EPSON CZARNA LERC22 LAMBDA</t>
  </si>
  <si>
    <t>Taśma EPSSON czarna LERC28C LAMBDA</t>
  </si>
  <si>
    <t>Notes kostka nieklejona, biała rozmiar 85x85x50 mm</t>
  </si>
  <si>
    <t>Notes kostka nieklejona, kolorowa rozmiar 85x85x35 mm</t>
  </si>
  <si>
    <t>Pudło archiwizacyjne A4/100 mm na segregator, wykonane z twardego kartonu, składane z otworem ułatwiającym przechowywanie, ściany opisowe w opakowaniu 20 szt</t>
  </si>
  <si>
    <t>Pojemnik archiwizacyjny na dokumenty A4/100 mm, kartonowy na katalogi, składany z otworem, ściany opisowe</t>
  </si>
  <si>
    <t>Nóż do kartonów, tapet</t>
  </si>
  <si>
    <t>Taśma do drukarki Brother P-touch 2730, Tze - 141 8m 18 mm biała</t>
  </si>
  <si>
    <t>Taśma do drukarki Brother P-touch 2730, Tze - 541 8m 18 mm niebieska</t>
  </si>
  <si>
    <t>Taśma do drukarki Brother P-touch 2730, Tze - 441 8m 18 mm czerwona</t>
  </si>
  <si>
    <t>Taśma do drukarki Brother P-touch 2730, Tze - 741 8m 18 mm zielona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</si>
  <si>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</si>
  <si>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</si>
  <si>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</si>
  <si>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</si>
  <si>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</si>
  <si>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</si>
  <si>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</si>
  <si>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</si>
  <si>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</si>
  <si>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</si>
  <si>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</si>
  <si>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</si>
  <si>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</si>
  <si>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</si>
  <si>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</si>
  <si>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</si>
  <si>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</si>
  <si>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</si>
  <si>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</si>
  <si>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</si>
  <si>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</si>
  <si>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</si>
  <si>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</si>
  <si>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</si>
  <si>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</si>
  <si>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</si>
  <si>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</si>
  <si>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</si>
  <si>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</si>
  <si>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</si>
  <si>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</si>
  <si>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</si>
  <si>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</si>
  <si>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</si>
  <si>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</si>
  <si>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</si>
  <si>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</si>
  <si>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</si>
  <si>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</si>
  <si>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</si>
  <si>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</si>
  <si>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</si>
  <si>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</si>
  <si>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</si>
  <si>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</si>
  <si>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</si>
  <si>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</si>
  <si>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</si>
  <si>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</si>
  <si>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</si>
  <si>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</si>
  <si>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</si>
  <si>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</si>
  <si>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</si>
  <si>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</si>
  <si>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</si>
  <si>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</si>
  <si>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</si>
  <si>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</si>
  <si>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</si>
  <si>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</si>
  <si>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</si>
  <si>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</si>
  <si>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64.</t>
  </si>
  <si>
    <t>65.</t>
  </si>
  <si>
    <t>66.</t>
  </si>
  <si>
    <t>69.</t>
  </si>
  <si>
    <t>70.</t>
  </si>
  <si>
    <t>71.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</si>
  <si>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</si>
  <si>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</si>
  <si>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</si>
  <si>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</si>
  <si>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</si>
  <si>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</si>
  <si>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</si>
  <si>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</si>
  <si>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</si>
  <si>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</si>
  <si>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</si>
  <si>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</si>
  <si>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</si>
  <si>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</si>
  <si>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</si>
  <si>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</si>
  <si>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</si>
  <si>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</si>
  <si>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</si>
  <si>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94.</t>
  </si>
  <si>
    <t>95.</t>
  </si>
  <si>
    <t>96.</t>
  </si>
  <si>
    <t>97.</t>
  </si>
  <si>
    <t>98.</t>
  </si>
  <si>
    <t>100.</t>
  </si>
  <si>
    <t>101.</t>
  </si>
  <si>
    <t>102.</t>
  </si>
  <si>
    <t>103.</t>
  </si>
  <si>
    <t>105.</t>
  </si>
  <si>
    <t>106.</t>
  </si>
  <si>
    <t>107.</t>
  </si>
  <si>
    <t>108.</t>
  </si>
  <si>
    <t>109.</t>
  </si>
  <si>
    <t>110.</t>
  </si>
  <si>
    <t>111.</t>
  </si>
  <si>
    <t>Ściereczki do czyszczenia monitorów LCD, laptopów, skanerów, wyświetlaczy PDA itp., nie zawierające alkoholu, szybko schnące, antystatyczne, nie pozostawiające smug,100 szt. w op.</t>
  </si>
  <si>
    <t>Spinacze biurowe 33mm, potrójnie niklowane 100 szt. w pudełku,</t>
  </si>
  <si>
    <t>Etykiety samoprzylepne różne rozmiary  na arkuszu a4 z możliwością nadruku a/100 szt</t>
  </si>
  <si>
    <t>Rolka  papierowo-termiczna, 57mm x 15 m</t>
  </si>
  <si>
    <t>Rolka kasowa termiczna, 57mm  x 25 m</t>
  </si>
  <si>
    <t>Skoroszyt oczkowy, twardy, wykonany z PCV o grubości min. 150µm, posiadający wymienny pasek brzegowy obustronnie zapisywalny</t>
  </si>
  <si>
    <t>Woreczek strunowy rozmiar 150x200mm op. 100 szt.</t>
  </si>
  <si>
    <t>Rolka kasowa papierowa, 57 x 20 m</t>
  </si>
  <si>
    <t>Rolka kasowa papierowo- termiczna , 57 x 30 m</t>
  </si>
  <si>
    <t>Pudło - archiwum A4  323x264x80 - 30szt</t>
  </si>
  <si>
    <t>Pudło - archiwum A4  323x264x100- 40szt</t>
  </si>
  <si>
    <t>63.</t>
  </si>
  <si>
    <t>72.</t>
  </si>
  <si>
    <t>73.</t>
  </si>
  <si>
    <t>99.</t>
  </si>
  <si>
    <t>104.</t>
  </si>
  <si>
    <t xml:space="preserve">Etykiety na koperty o wym. 97,0  x 42,3 mm </t>
  </si>
  <si>
    <t xml:space="preserve">Koperta 110 x 220 mm - DL  </t>
  </si>
  <si>
    <t>szt,</t>
  </si>
  <si>
    <t>Koperta C-4 z szerokim dnem</t>
  </si>
  <si>
    <t>Rolka kasowa papierowa 57x30 m</t>
  </si>
  <si>
    <t>Rolka termiczna 110x30m</t>
  </si>
  <si>
    <t>Koperta B-6  125x176 brązowa, bez okienka, klejona</t>
  </si>
  <si>
    <t>67.</t>
  </si>
  <si>
    <t>68.</t>
  </si>
  <si>
    <t>93.</t>
  </si>
  <si>
    <t>112.</t>
  </si>
  <si>
    <t>113.</t>
  </si>
  <si>
    <t>Folia do laminowania  ksero A-4  100 arkuszy w opakowaniu</t>
  </si>
  <si>
    <t>Folia do laminowania  ksero A-3  100 arkuszy w opakowaniu</t>
  </si>
  <si>
    <t>Nożyczki biurowe, rozmiar minimum 21 cm, wykonane ze stali nierdzewnej o b. dobrej jakości, rękojeść odporna na pęknięcia. Przeznaczone do cięcia papieru, kartonu, tekstyliów, kolor elementów plastikowych - czarny.</t>
  </si>
  <si>
    <t>Podkład  A-4 zamykany (teczka) tekturowy oblany folią PVC, usztywniony tekturą, z kieszenią na wewnętrznej stronie okładki</t>
  </si>
  <si>
    <t>114.</t>
  </si>
  <si>
    <t xml:space="preserve">Długopis z wymiennym wkładem, w obudowie plastikowej z zatyczką, kolor wkładu – czarny ; zielony ; czerwony ; niebieski </t>
  </si>
  <si>
    <t>Wkład do długopisu ( dotyczy to pozycji z długopisem wymiennym wkładem)</t>
  </si>
  <si>
    <t>115.</t>
  </si>
  <si>
    <t>116.</t>
  </si>
  <si>
    <t xml:space="preserve">ilość </t>
  </si>
  <si>
    <t>FORMULARZ ASORTYMENTOWO - CENOWY</t>
  </si>
  <si>
    <t>załacznik nr 2 do SWZ / załącznik nr 1 do umowy</t>
  </si>
  <si>
    <t>Ilości podane na okres 24 m-cy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</si>
  <si>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</si>
  <si>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</si>
  <si>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</si>
  <si>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5-9 spowoduje odrzucenie oferty na podstawie art. 226 ust. 1 pkt. 5 ustawy Pzp.</t>
  </si>
  <si>
    <t>ZAMAWIAJĄCY</t>
  </si>
  <si>
    <t xml:space="preserve"> WYKONAWCA</t>
  </si>
  <si>
    <t>Identyfikator plastikowy  z przewleczką</t>
  </si>
  <si>
    <t>ZADANIE NR 2: BIURÓWKA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</si>
</sst>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&quot; zł &quot;;#,##0.00&quot; zł &quot;;&quot;-&quot;#&quot; zł &quot;;&quot; &quot;@&quot; &quot;"/>
    <numFmt numFmtId="165" formatCode="_-* #,##0.00&quot; zł&quot;_-;\-* #,##0.00&quot; zł&quot;_-;_-* \-??&quot; zł&quot;_-;_-@_-"/>
  </numFmts>
  <fonts count="52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sz val="10"/>
      <color rgb="FFFFFFFF"/>
      <name val="Arial"/>
      <family val="2"/>
      <charset val="238"/>
    </font>
    <font>
      <sz val="10"/>
      <color rgb="FF000000"/>
      <name val="Arial1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0"/>
      <color rgb="FF000000"/>
      <name val="Arial"/>
      <family val="2"/>
      <charset val="238"/>
    </font>
    <font>
      <sz val="11"/>
      <color rgb="FF800080"/>
      <name val="Czcionka tekstu podstawowego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FF0000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9"/>
      <color rgb="FF0000FF"/>
      <name val="Courier New"/>
      <family val="3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1"/>
    </font>
    <font>
      <b/>
      <sz val="9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1"/>
    </font>
    <font>
      <sz val="10"/>
      <color indexed="8"/>
      <name val="Times New Roman"/>
      <family val="1"/>
      <charset val="238"/>
    </font>
    <font>
      <sz val="10"/>
      <name val="Lucida Sans Unicode"/>
      <family val="2"/>
      <charset val="238"/>
    </font>
    <font>
      <u/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1" fillId="0" borderId="0"/>
    <xf numFmtId="0" fontId="30" fillId="0" borderId="0" applyNumberFormat="0" applyBorder="0" applyProtection="0"/>
    <xf numFmtId="0" fontId="20" fillId="0" borderId="5" applyNumberFormat="0" applyProtection="0"/>
    <xf numFmtId="0" fontId="21" fillId="0" borderId="6" applyNumberFormat="0" applyProtection="0"/>
    <xf numFmtId="0" fontId="22" fillId="0" borderId="7" applyNumberFormat="0" applyProtection="0"/>
    <xf numFmtId="0" fontId="22" fillId="0" borderId="0" applyNumberFormat="0" applyBorder="0" applyProtection="0"/>
    <xf numFmtId="0" fontId="7" fillId="7" borderId="1" applyNumberFormat="0" applyProtection="0"/>
    <xf numFmtId="0" fontId="8" fillId="24" borderId="2" applyNumberFormat="0" applyProtection="0"/>
    <xf numFmtId="0" fontId="26" fillId="24" borderId="1" applyNumberFormat="0" applyProtection="0"/>
    <xf numFmtId="0" fontId="18" fillId="0" borderId="3" applyNumberFormat="0" applyProtection="0"/>
    <xf numFmtId="0" fontId="19" fillId="26" borderId="4" applyNumberFormat="0" applyProtection="0"/>
    <xf numFmtId="0" fontId="29" fillId="0" borderId="0" applyNumberFormat="0" applyBorder="0" applyProtection="0"/>
    <xf numFmtId="0" fontId="31" fillId="27" borderId="9" applyNumberFormat="0" applyProtection="0"/>
    <xf numFmtId="0" fontId="28" fillId="0" borderId="0" applyNumberFormat="0" applyBorder="0" applyProtection="0"/>
    <xf numFmtId="0" fontId="27" fillId="0" borderId="8" applyNumberFormat="0" applyProtection="0"/>
    <xf numFmtId="0" fontId="3" fillId="19" borderId="0" applyNumberFormat="0" applyBorder="0" applyProtection="0"/>
    <xf numFmtId="0" fontId="3" fillId="20" borderId="0" applyNumberFormat="0" applyBorder="0" applyProtection="0"/>
    <xf numFmtId="0" fontId="3" fillId="21" borderId="0" applyNumberFormat="0" applyBorder="0" applyProtection="0"/>
    <xf numFmtId="0" fontId="3" fillId="13" borderId="0" applyNumberFormat="0" applyBorder="0" applyProtection="0"/>
    <xf numFmtId="0" fontId="3" fillId="14" borderId="0" applyNumberFormat="0" applyBorder="0" applyProtection="0"/>
    <xf numFmtId="0" fontId="3" fillId="22" borderId="0" applyNumberFormat="0" applyBorder="0" applyProtection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2" fillId="8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" fillId="5" borderId="0" applyNumberFormat="0" applyBorder="0" applyProtection="0"/>
    <xf numFmtId="0" fontId="2" fillId="8" borderId="0" applyNumberFormat="0" applyBorder="0" applyProtection="0"/>
    <xf numFmtId="0" fontId="2" fillId="11" borderId="0" applyNumberFormat="0" applyBorder="0" applyProtection="0"/>
    <xf numFmtId="0" fontId="3" fillId="12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3" fillId="13" borderId="0" applyNumberFormat="0" applyBorder="0" applyProtection="0"/>
    <xf numFmtId="0" fontId="3" fillId="14" borderId="0" applyNumberFormat="0" applyBorder="0" applyProtection="0"/>
    <xf numFmtId="0" fontId="3" fillId="15" borderId="0" applyNumberFormat="0" applyBorder="0" applyProtection="0"/>
    <xf numFmtId="0" fontId="4" fillId="0" borderId="0" applyNumberFormat="0" applyBorder="0" applyProtection="0"/>
    <xf numFmtId="0" fontId="5" fillId="16" borderId="0" applyNumberFormat="0" applyBorder="0" applyProtection="0"/>
    <xf numFmtId="0" fontId="5" fillId="17" borderId="0" applyNumberFormat="0" applyBorder="0" applyProtection="0"/>
    <xf numFmtId="0" fontId="4" fillId="18" borderId="0" applyNumberFormat="0" applyBorder="0" applyProtection="0"/>
    <xf numFmtId="0" fontId="6" fillId="23" borderId="0" applyNumberFormat="0" applyBorder="0" applyProtection="0"/>
    <xf numFmtId="0" fontId="9" fillId="4" borderId="0" applyNumberFormat="0" applyBorder="0" applyProtection="0"/>
    <xf numFmtId="0" fontId="10" fillId="25" borderId="0" applyNumberFormat="0" applyBorder="0" applyProtection="0"/>
    <xf numFmtId="164" fontId="11" fillId="0" borderId="0" applyBorder="0" applyProtection="0"/>
    <xf numFmtId="9" fontId="11" fillId="0" borderId="0" applyBorder="0" applyProtection="0"/>
    <xf numFmtId="0" fontId="12" fillId="0" borderId="0" applyNumberFormat="0" applyBorder="0" applyProtection="0"/>
    <xf numFmtId="0" fontId="13" fillId="4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0" applyNumberFormat="0" applyBorder="0" applyProtection="0"/>
    <xf numFmtId="0" fontId="17" fillId="0" borderId="0" applyNumberFormat="0" applyBorder="0" applyProtection="0"/>
    <xf numFmtId="0" fontId="23" fillId="27" borderId="0" applyNumberFormat="0" applyBorder="0" applyProtection="0"/>
    <xf numFmtId="0" fontId="24" fillId="28" borderId="0" applyNumberFormat="0" applyBorder="0" applyProtection="0"/>
    <xf numFmtId="0" fontId="25" fillId="27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6" fillId="0" borderId="0" applyNumberFormat="0" applyBorder="0" applyProtection="0"/>
    <xf numFmtId="0" fontId="32" fillId="3" borderId="0" applyNumberFormat="0" applyBorder="0" applyProtection="0"/>
    <xf numFmtId="44" fontId="38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1"/>
    <xf numFmtId="0" fontId="33" fillId="0" borderId="10" xfId="1" applyFont="1" applyBorder="1" applyAlignment="1">
      <alignment vertical="center" wrapText="1"/>
    </xf>
    <xf numFmtId="0" fontId="33" fillId="0" borderId="10" xfId="1" applyFont="1" applyBorder="1" applyAlignment="1">
      <alignment horizontal="center" vertical="center" wrapText="1"/>
    </xf>
    <xf numFmtId="0" fontId="35" fillId="0" borderId="0" xfId="1" applyFont="1"/>
    <xf numFmtId="0" fontId="33" fillId="0" borderId="11" xfId="1" applyFont="1" applyBorder="1" applyAlignment="1">
      <alignment horizontal="center" vertical="center" wrapText="1"/>
    </xf>
    <xf numFmtId="0" fontId="36" fillId="0" borderId="10" xfId="1" applyFont="1" applyBorder="1" applyAlignment="1">
      <alignment vertical="center" wrapText="1"/>
    </xf>
    <xf numFmtId="0" fontId="36" fillId="0" borderId="10" xfId="1" applyFont="1" applyBorder="1" applyAlignment="1">
      <alignment horizontal="center" vertical="center" wrapText="1"/>
    </xf>
    <xf numFmtId="164" fontId="33" fillId="0" borderId="10" xfId="47" applyFont="1" applyBorder="1" applyAlignment="1" applyProtection="1">
      <alignment horizontal="center" vertical="center" wrapText="1"/>
    </xf>
    <xf numFmtId="9" fontId="33" fillId="0" borderId="10" xfId="48" applyFont="1" applyBorder="1" applyAlignment="1" applyProtection="1">
      <alignment horizontal="center" vertical="center" wrapText="1"/>
    </xf>
    <xf numFmtId="164" fontId="36" fillId="0" borderId="10" xfId="47" applyFont="1" applyBorder="1" applyAlignment="1" applyProtection="1">
      <alignment horizontal="center" vertical="center" wrapText="1"/>
    </xf>
    <xf numFmtId="9" fontId="36" fillId="0" borderId="10" xfId="48" applyFont="1" applyBorder="1" applyAlignment="1" applyProtection="1">
      <alignment horizontal="center" vertical="center" wrapText="1"/>
    </xf>
    <xf numFmtId="0" fontId="33" fillId="0" borderId="10" xfId="1" applyFont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39" fillId="0" borderId="0" xfId="0" applyFont="1"/>
    <xf numFmtId="0" fontId="33" fillId="0" borderId="11" xfId="1" applyFont="1" applyBorder="1" applyAlignment="1">
      <alignment vertical="center" wrapText="1"/>
    </xf>
    <xf numFmtId="164" fontId="33" fillId="0" borderId="11" xfId="47" applyFont="1" applyBorder="1" applyAlignment="1" applyProtection="1">
      <alignment horizontal="center" vertical="center" wrapText="1"/>
    </xf>
    <xf numFmtId="9" fontId="33" fillId="0" borderId="11" xfId="48" applyFont="1" applyBorder="1" applyAlignment="1" applyProtection="1">
      <alignment horizontal="center" vertical="center" wrapText="1"/>
    </xf>
    <xf numFmtId="164" fontId="33" fillId="0" borderId="12" xfId="47" applyFont="1" applyBorder="1" applyAlignment="1" applyProtection="1">
      <alignment horizontal="center" vertical="center" wrapText="1"/>
    </xf>
    <xf numFmtId="0" fontId="33" fillId="0" borderId="12" xfId="1" applyFont="1" applyBorder="1" applyAlignment="1">
      <alignment vertical="center" wrapText="1"/>
    </xf>
    <xf numFmtId="0" fontId="37" fillId="0" borderId="10" xfId="0" applyFont="1" applyBorder="1" applyAlignment="1">
      <alignment horizontal="center"/>
    </xf>
    <xf numFmtId="0" fontId="33" fillId="0" borderId="12" xfId="1" applyFont="1" applyBorder="1" applyAlignment="1">
      <alignment horizontal="center" vertical="center" wrapText="1"/>
    </xf>
    <xf numFmtId="9" fontId="37" fillId="0" borderId="10" xfId="0" applyNumberFormat="1" applyFont="1" applyBorder="1" applyAlignment="1">
      <alignment horizontal="center"/>
    </xf>
    <xf numFmtId="9" fontId="33" fillId="0" borderId="12" xfId="48" applyFont="1" applyBorder="1" applyAlignment="1" applyProtection="1">
      <alignment horizontal="center" vertical="center" wrapText="1"/>
    </xf>
    <xf numFmtId="164" fontId="37" fillId="0" borderId="10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44" fontId="37" fillId="0" borderId="12" xfId="62" applyFont="1" applyBorder="1" applyAlignment="1">
      <alignment horizontal="center"/>
    </xf>
    <xf numFmtId="44" fontId="37" fillId="0" borderId="13" xfId="62" applyFont="1" applyBorder="1" applyAlignment="1">
      <alignment horizontal="center"/>
    </xf>
    <xf numFmtId="0" fontId="34" fillId="0" borderId="12" xfId="1" applyFont="1" applyBorder="1" applyAlignment="1">
      <alignment vertical="center" wrapText="1"/>
    </xf>
    <xf numFmtId="44" fontId="40" fillId="0" borderId="12" xfId="62" applyFont="1" applyBorder="1" applyAlignment="1">
      <alignment horizontal="center"/>
    </xf>
    <xf numFmtId="0" fontId="36" fillId="0" borderId="12" xfId="1" applyFont="1" applyBorder="1" applyAlignment="1">
      <alignment vertical="center" wrapText="1"/>
    </xf>
    <xf numFmtId="0" fontId="36" fillId="0" borderId="10" xfId="1" applyFont="1" applyBorder="1"/>
    <xf numFmtId="0" fontId="33" fillId="0" borderId="0" xfId="0" applyFont="1"/>
    <xf numFmtId="0" fontId="36" fillId="0" borderId="11" xfId="1" applyFont="1" applyBorder="1" applyAlignment="1">
      <alignment vertical="center" wrapText="1"/>
    </xf>
    <xf numFmtId="0" fontId="36" fillId="0" borderId="10" xfId="1" applyFont="1" applyBorder="1" applyAlignment="1">
      <alignment horizontal="center"/>
    </xf>
    <xf numFmtId="164" fontId="42" fillId="0" borderId="10" xfId="47" applyFont="1" applyBorder="1" applyAlignment="1" applyProtection="1">
      <alignment horizontal="center" vertical="center" wrapText="1"/>
    </xf>
    <xf numFmtId="164" fontId="42" fillId="29" borderId="10" xfId="47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>
      <alignment horizontal="right"/>
    </xf>
    <xf numFmtId="0" fontId="44" fillId="0" borderId="0" xfId="0" applyFont="1" applyAlignment="1">
      <alignment horizontal="center" vertical="center"/>
    </xf>
    <xf numFmtId="0" fontId="43" fillId="0" borderId="0" xfId="0" applyFont="1" applyAlignment="1">
      <alignment horizontal="right"/>
    </xf>
    <xf numFmtId="0" fontId="45" fillId="0" borderId="0" xfId="0" applyFont="1"/>
    <xf numFmtId="3" fontId="33" fillId="0" borderId="10" xfId="1" applyNumberFormat="1" applyFont="1" applyBorder="1" applyAlignment="1">
      <alignment horizontal="center" vertical="center" wrapText="1"/>
    </xf>
    <xf numFmtId="3" fontId="33" fillId="0" borderId="12" xfId="1" applyNumberFormat="1" applyFont="1" applyBorder="1" applyAlignment="1">
      <alignment horizontal="center" vertical="center" wrapText="1"/>
    </xf>
    <xf numFmtId="0" fontId="41" fillId="0" borderId="0" xfId="0" applyFont="1" applyAlignment="1">
      <alignment vertical="center" wrapText="1"/>
    </xf>
    <xf numFmtId="0" fontId="46" fillId="0" borderId="0" xfId="0" applyFont="1" applyAlignment="1">
      <alignment vertical="center" wrapText="1"/>
    </xf>
    <xf numFmtId="2" fontId="41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wrapText="1"/>
    </xf>
    <xf numFmtId="0" fontId="46" fillId="0" borderId="0" xfId="0" applyFont="1" applyAlignment="1">
      <alignment wrapText="1"/>
    </xf>
    <xf numFmtId="165" fontId="41" fillId="0" borderId="0" xfId="0" applyNumberFormat="1" applyFont="1" applyAlignment="1">
      <alignment wrapText="1"/>
    </xf>
    <xf numFmtId="0" fontId="47" fillId="0" borderId="0" xfId="0" applyFont="1" applyAlignment="1">
      <alignment horizontal="center" vertical="center" wrapText="1"/>
    </xf>
    <xf numFmtId="0" fontId="48" fillId="0" borderId="0" xfId="0" applyFont="1" applyAlignment="1">
      <alignment horizontal="justify"/>
    </xf>
    <xf numFmtId="0" fontId="41" fillId="0" borderId="0" xfId="0" applyFont="1" applyAlignment="1">
      <alignment horizontal="center" vertical="center" wrapText="1"/>
    </xf>
    <xf numFmtId="0" fontId="50" fillId="0" borderId="0" xfId="0" applyFont="1" applyAlignment="1">
      <alignment vertical="center"/>
    </xf>
    <xf numFmtId="2" fontId="47" fillId="0" borderId="0" xfId="0" applyNumberFormat="1" applyFont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34" fillId="14" borderId="11" xfId="1" applyFont="1" applyFill="1" applyBorder="1" applyAlignment="1">
      <alignment horizontal="center" vertical="center" wrapText="1"/>
    </xf>
    <xf numFmtId="2" fontId="34" fillId="14" borderId="11" xfId="1" applyNumberFormat="1" applyFont="1" applyFill="1" applyBorder="1" applyAlignment="1">
      <alignment horizontal="center" vertical="center" wrapText="1"/>
    </xf>
    <xf numFmtId="0" fontId="36" fillId="0" borderId="15" xfId="1" applyFont="1" applyBorder="1" applyAlignment="1">
      <alignment vertical="center" wrapText="1"/>
    </xf>
    <xf numFmtId="0" fontId="36" fillId="0" borderId="15" xfId="1" applyFont="1" applyBorder="1" applyAlignment="1">
      <alignment horizontal="center" vertical="center" wrapText="1"/>
    </xf>
    <xf numFmtId="164" fontId="42" fillId="0" borderId="15" xfId="47" applyFont="1" applyBorder="1" applyAlignment="1" applyProtection="1">
      <alignment horizontal="center" vertical="center" wrapText="1"/>
    </xf>
    <xf numFmtId="164" fontId="33" fillId="0" borderId="15" xfId="47" applyFont="1" applyBorder="1" applyAlignment="1" applyProtection="1">
      <alignment horizontal="center" vertical="center" wrapText="1"/>
    </xf>
    <xf numFmtId="9" fontId="33" fillId="0" borderId="15" xfId="48" applyFont="1" applyBorder="1" applyAlignment="1" applyProtection="1">
      <alignment horizontal="center" vertical="center" wrapText="1"/>
    </xf>
    <xf numFmtId="0" fontId="34" fillId="14" borderId="16" xfId="1" applyFont="1" applyFill="1" applyBorder="1" applyAlignment="1">
      <alignment horizontal="center" vertical="center" wrapText="1"/>
    </xf>
    <xf numFmtId="0" fontId="34" fillId="14" borderId="17" xfId="1" applyFont="1" applyFill="1" applyBorder="1" applyAlignment="1">
      <alignment horizontal="center" vertical="center" wrapText="1"/>
    </xf>
    <xf numFmtId="1" fontId="34" fillId="14" borderId="17" xfId="1" applyNumberFormat="1" applyFont="1" applyFill="1" applyBorder="1" applyAlignment="1">
      <alignment horizontal="center" vertical="center" wrapText="1"/>
    </xf>
    <xf numFmtId="1" fontId="34" fillId="14" borderId="18" xfId="1" applyNumberFormat="1" applyFont="1" applyFill="1" applyBorder="1" applyAlignment="1">
      <alignment horizontal="center" vertical="center" wrapText="1"/>
    </xf>
    <xf numFmtId="0" fontId="49" fillId="0" borderId="0" xfId="0" applyFont="1" applyAlignment="1">
      <alignment wrapText="1"/>
    </xf>
    <xf numFmtId="0" fontId="41" fillId="0" borderId="0" xfId="0" applyFont="1" applyAlignment="1">
      <alignment vertical="center" wrapText="1"/>
    </xf>
    <xf numFmtId="0" fontId="33" fillId="0" borderId="15" xfId="1" applyFont="1" applyBorder="1" applyAlignment="1">
      <alignment horizontal="center" vertical="center" wrapText="1"/>
    </xf>
  </cellXfs>
  <cellStyles count="63">
    <cellStyle name="20% - akcent 1" xfId="22" xr:uid="{00000000-0005-0000-0000-000000000000}"/>
    <cellStyle name="20% - akcent 2" xfId="23" xr:uid="{00000000-0005-0000-0000-000001000000}"/>
    <cellStyle name="20% - akcent 3" xfId="24" xr:uid="{00000000-0005-0000-0000-000002000000}"/>
    <cellStyle name="20% - akcent 4" xfId="25" xr:uid="{00000000-0005-0000-0000-000003000000}"/>
    <cellStyle name="20% - akcent 5" xfId="26" xr:uid="{00000000-0005-0000-0000-000004000000}"/>
    <cellStyle name="20% - akcent 6" xfId="27" xr:uid="{00000000-0005-0000-0000-000005000000}"/>
    <cellStyle name="40% - akcent 1" xfId="28" xr:uid="{00000000-0005-0000-0000-000006000000}"/>
    <cellStyle name="40% - akcent 2" xfId="29" xr:uid="{00000000-0005-0000-0000-000007000000}"/>
    <cellStyle name="40% - akcent 3" xfId="30" xr:uid="{00000000-0005-0000-0000-000008000000}"/>
    <cellStyle name="40% - akcent 4" xfId="31" xr:uid="{00000000-0005-0000-0000-000009000000}"/>
    <cellStyle name="40% - akcent 5" xfId="32" xr:uid="{00000000-0005-0000-0000-00000A000000}"/>
    <cellStyle name="40% - akcent 6" xfId="33" xr:uid="{00000000-0005-0000-0000-00000B000000}"/>
    <cellStyle name="60% - akcent 1" xfId="34" xr:uid="{00000000-0005-0000-0000-00000C000000}"/>
    <cellStyle name="60% - akcent 2" xfId="35" xr:uid="{00000000-0005-0000-0000-00000D000000}"/>
    <cellStyle name="60% - akcent 3" xfId="36" xr:uid="{00000000-0005-0000-0000-00000E000000}"/>
    <cellStyle name="60% - akcent 4" xfId="37" xr:uid="{00000000-0005-0000-0000-00000F000000}"/>
    <cellStyle name="60% - akcent 5" xfId="38" xr:uid="{00000000-0005-0000-0000-000010000000}"/>
    <cellStyle name="60% - akcent 6" xfId="39" xr:uid="{00000000-0005-0000-0000-000011000000}"/>
    <cellStyle name="Accent" xfId="40" xr:uid="{00000000-0005-0000-0000-000012000000}"/>
    <cellStyle name="Accent 1" xfId="41" xr:uid="{00000000-0005-0000-0000-000013000000}"/>
    <cellStyle name="Accent 2" xfId="42" xr:uid="{00000000-0005-0000-0000-000014000000}"/>
    <cellStyle name="Accent 3" xfId="43" xr:uid="{00000000-0005-0000-0000-000015000000}"/>
    <cellStyle name="Akcent 1 2" xfId="16" xr:uid="{00000000-0005-0000-0000-000016000000}"/>
    <cellStyle name="Akcent 2 2" xfId="17" xr:uid="{00000000-0005-0000-0000-000017000000}"/>
    <cellStyle name="Akcent 3 2" xfId="18" xr:uid="{00000000-0005-0000-0000-000018000000}"/>
    <cellStyle name="Akcent 4 2" xfId="19" xr:uid="{00000000-0005-0000-0000-000019000000}"/>
    <cellStyle name="Akcent 5 2" xfId="20" xr:uid="{00000000-0005-0000-0000-00001A000000}"/>
    <cellStyle name="Akcent 6 2" xfId="21" xr:uid="{00000000-0005-0000-0000-00001B000000}"/>
    <cellStyle name="Bad" xfId="44" xr:uid="{00000000-0005-0000-0000-00001C000000}"/>
    <cellStyle name="Dane wejściowe 2" xfId="7" xr:uid="{00000000-0005-0000-0000-00001D000000}"/>
    <cellStyle name="Dane wyjściowe 2" xfId="8" xr:uid="{00000000-0005-0000-0000-00001E000000}"/>
    <cellStyle name="Dobre" xfId="45" xr:uid="{00000000-0005-0000-0000-00001F000000}"/>
    <cellStyle name="Error" xfId="46" xr:uid="{00000000-0005-0000-0000-000020000000}"/>
    <cellStyle name="Excel_BuiltIn_Currency" xfId="47" xr:uid="{00000000-0005-0000-0000-000021000000}"/>
    <cellStyle name="Excel_BuiltIn_Percent" xfId="48" xr:uid="{00000000-0005-0000-0000-000022000000}"/>
    <cellStyle name="Footnote" xfId="49" xr:uid="{00000000-0005-0000-0000-000023000000}"/>
    <cellStyle name="Good" xfId="50" xr:uid="{00000000-0005-0000-0000-000024000000}"/>
    <cellStyle name="Heading (user)" xfId="51" xr:uid="{00000000-0005-0000-0000-000025000000}"/>
    <cellStyle name="Heading 1" xfId="52" xr:uid="{00000000-0005-0000-0000-000026000000}"/>
    <cellStyle name="Heading 2" xfId="53" xr:uid="{00000000-0005-0000-0000-000027000000}"/>
    <cellStyle name="Hyperlink" xfId="54" xr:uid="{00000000-0005-0000-0000-000028000000}"/>
    <cellStyle name="Komórka połączona 2" xfId="10" xr:uid="{00000000-0005-0000-0000-000029000000}"/>
    <cellStyle name="Komórka zaznaczona 2" xfId="11" xr:uid="{00000000-0005-0000-0000-00002A000000}"/>
    <cellStyle name="Nagłówek 1 2" xfId="3" xr:uid="{00000000-0005-0000-0000-00002B000000}"/>
    <cellStyle name="Nagłówek 2 2" xfId="4" xr:uid="{00000000-0005-0000-0000-00002C000000}"/>
    <cellStyle name="Nagłówek 3 2" xfId="5" xr:uid="{00000000-0005-0000-0000-00002D000000}"/>
    <cellStyle name="Nagłówek 4 2" xfId="6" xr:uid="{00000000-0005-0000-0000-00002E000000}"/>
    <cellStyle name="Neutral" xfId="55" xr:uid="{00000000-0005-0000-0000-00002F000000}"/>
    <cellStyle name="Neutralne" xfId="56" xr:uid="{00000000-0005-0000-0000-000030000000}"/>
    <cellStyle name="Normalny" xfId="0" builtinId="0"/>
    <cellStyle name="Normalny 2" xfId="1" xr:uid="{00000000-0005-0000-0000-000032000000}"/>
    <cellStyle name="Note" xfId="57" xr:uid="{00000000-0005-0000-0000-000033000000}"/>
    <cellStyle name="Obliczenia 2" xfId="9" xr:uid="{00000000-0005-0000-0000-000034000000}"/>
    <cellStyle name="Status" xfId="58" xr:uid="{00000000-0005-0000-0000-000035000000}"/>
    <cellStyle name="Suma 2" xfId="15" xr:uid="{00000000-0005-0000-0000-000036000000}"/>
    <cellStyle name="Tekst objaśnienia 2" xfId="14" xr:uid="{00000000-0005-0000-0000-000037000000}"/>
    <cellStyle name="Tekst ostrzeżenia 2" xfId="12" xr:uid="{00000000-0005-0000-0000-000038000000}"/>
    <cellStyle name="Text" xfId="59" xr:uid="{00000000-0005-0000-0000-000039000000}"/>
    <cellStyle name="Tytuł 2" xfId="2" xr:uid="{00000000-0005-0000-0000-00003A000000}"/>
    <cellStyle name="Uwaga 2" xfId="13" xr:uid="{00000000-0005-0000-0000-00003B000000}"/>
    <cellStyle name="Walutowy" xfId="62" builtinId="4"/>
    <cellStyle name="Warning" xfId="60" xr:uid="{00000000-0005-0000-0000-00003D000000}"/>
    <cellStyle name="Złe" xfId="61" xr:uid="{00000000-0005-0000-0000-00003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38"/>
  <sheetViews>
    <sheetView tabSelected="1" zoomScaleNormal="100" workbookViewId="0">
      <pane ySplit="6" topLeftCell="A7" activePane="bottomLeft" state="frozen"/>
      <selection pane="bottomLeft" activeCell="B4" sqref="B4"/>
    </sheetView>
  </sheetViews>
  <sheetFormatPr defaultRowHeight="15"/>
  <cols>
    <col min="1" max="1" width="8.85546875" bestFit="1" customWidth="1"/>
    <col min="2" max="2" width="68.5703125" customWidth="1"/>
    <col min="3" max="3" width="8.7109375" style="13"/>
    <col min="4" max="4" width="8.85546875" style="13" bestFit="1" customWidth="1"/>
    <col min="5" max="5" width="10.5703125" style="13" customWidth="1"/>
    <col min="6" max="6" width="12.7109375" style="13" bestFit="1" customWidth="1"/>
    <col min="7" max="7" width="8.85546875" style="13" bestFit="1" customWidth="1"/>
    <col min="8" max="8" width="11.42578125" style="13" customWidth="1"/>
    <col min="9" max="9" width="12.7109375" style="13" bestFit="1" customWidth="1"/>
  </cols>
  <sheetData>
    <row r="2" spans="1:10" ht="15.75">
      <c r="D2" s="39" t="s">
        <v>247</v>
      </c>
    </row>
    <row r="4" spans="1:10" ht="15.75">
      <c r="B4" s="41" t="s">
        <v>257</v>
      </c>
    </row>
    <row r="5" spans="1:10" ht="15.75">
      <c r="B5" s="38"/>
      <c r="C5" s="38"/>
      <c r="D5" s="38"/>
      <c r="E5" s="38"/>
      <c r="F5" s="38"/>
      <c r="G5" s="38"/>
      <c r="H5" s="38"/>
      <c r="I5" s="40" t="s">
        <v>248</v>
      </c>
    </row>
    <row r="6" spans="1:10" ht="38.25">
      <c r="A6" s="56" t="s">
        <v>0</v>
      </c>
      <c r="B6" s="56" t="s">
        <v>1</v>
      </c>
      <c r="C6" s="56" t="s">
        <v>2</v>
      </c>
      <c r="D6" s="56" t="s">
        <v>246</v>
      </c>
      <c r="E6" s="56" t="s">
        <v>3</v>
      </c>
      <c r="F6" s="57" t="s">
        <v>4</v>
      </c>
      <c r="G6" s="57" t="s">
        <v>5</v>
      </c>
      <c r="H6" s="57" t="s">
        <v>6</v>
      </c>
      <c r="I6" s="57" t="s">
        <v>7</v>
      </c>
      <c r="J6" s="1"/>
    </row>
    <row r="7" spans="1:10">
      <c r="A7" s="63">
        <v>1</v>
      </c>
      <c r="B7" s="64">
        <v>2</v>
      </c>
      <c r="C7" s="64">
        <v>3</v>
      </c>
      <c r="D7" s="64">
        <v>4</v>
      </c>
      <c r="E7" s="64">
        <v>5</v>
      </c>
      <c r="F7" s="65">
        <v>6</v>
      </c>
      <c r="G7" s="65">
        <v>7</v>
      </c>
      <c r="H7" s="65">
        <v>8</v>
      </c>
      <c r="I7" s="66">
        <v>9</v>
      </c>
      <c r="J7" s="1"/>
    </row>
    <row r="8" spans="1:10">
      <c r="A8" s="69" t="s">
        <v>106</v>
      </c>
      <c r="B8" s="58" t="s">
        <v>8</v>
      </c>
      <c r="C8" s="59" t="s">
        <v>9</v>
      </c>
      <c r="D8" s="59">
        <v>1200</v>
      </c>
      <c r="E8" s="60"/>
      <c r="F8" s="61">
        <f>E8*D8</f>
        <v>0</v>
      </c>
      <c r="G8" s="62">
        <v>0.23</v>
      </c>
      <c r="H8" s="61">
        <f t="shared" ref="H8:H44" si="0">G8*F8</f>
        <v>0</v>
      </c>
      <c r="I8" s="61">
        <f t="shared" ref="I8:I44" si="1">F8+H8</f>
        <v>0</v>
      </c>
      <c r="J8" s="1"/>
    </row>
    <row r="9" spans="1:10" ht="25.5">
      <c r="A9" s="3" t="s">
        <v>107</v>
      </c>
      <c r="B9" s="2" t="s">
        <v>10</v>
      </c>
      <c r="C9" s="3" t="s">
        <v>13</v>
      </c>
      <c r="D9" s="3">
        <v>45</v>
      </c>
      <c r="E9" s="36"/>
      <c r="F9" s="8">
        <f t="shared" ref="F9:F72" si="2">E9*D9</f>
        <v>0</v>
      </c>
      <c r="G9" s="9">
        <v>0.23</v>
      </c>
      <c r="H9" s="8">
        <f t="shared" si="0"/>
        <v>0</v>
      </c>
      <c r="I9" s="8">
        <f t="shared" si="1"/>
        <v>0</v>
      </c>
      <c r="J9" s="1"/>
    </row>
    <row r="10" spans="1:10" ht="25.5">
      <c r="A10" s="3" t="s">
        <v>108</v>
      </c>
      <c r="B10" s="2" t="s">
        <v>11</v>
      </c>
      <c r="C10" s="3" t="s">
        <v>13</v>
      </c>
      <c r="D10" s="3">
        <v>60</v>
      </c>
      <c r="E10" s="36"/>
      <c r="F10" s="8">
        <f t="shared" si="2"/>
        <v>0</v>
      </c>
      <c r="G10" s="9">
        <v>0.23</v>
      </c>
      <c r="H10" s="8">
        <f t="shared" si="0"/>
        <v>0</v>
      </c>
      <c r="I10" s="8">
        <f t="shared" si="1"/>
        <v>0</v>
      </c>
      <c r="J10" s="1"/>
    </row>
    <row r="11" spans="1:10" ht="25.5">
      <c r="A11" s="3" t="s">
        <v>109</v>
      </c>
      <c r="B11" s="2" t="s">
        <v>12</v>
      </c>
      <c r="C11" s="3" t="s">
        <v>13</v>
      </c>
      <c r="D11" s="3">
        <v>140</v>
      </c>
      <c r="E11" s="36"/>
      <c r="F11" s="8">
        <f t="shared" si="2"/>
        <v>0</v>
      </c>
      <c r="G11" s="9">
        <v>0.23</v>
      </c>
      <c r="H11" s="8">
        <f t="shared" si="0"/>
        <v>0</v>
      </c>
      <c r="I11" s="8">
        <f t="shared" si="1"/>
        <v>0</v>
      </c>
      <c r="J11" s="1"/>
    </row>
    <row r="12" spans="1:10">
      <c r="A12" s="3" t="s">
        <v>110</v>
      </c>
      <c r="B12" s="2" t="s">
        <v>15</v>
      </c>
      <c r="C12" s="3" t="s">
        <v>13</v>
      </c>
      <c r="D12" s="3">
        <v>180</v>
      </c>
      <c r="E12" s="36"/>
      <c r="F12" s="8">
        <f t="shared" si="2"/>
        <v>0</v>
      </c>
      <c r="G12" s="9">
        <v>0.23</v>
      </c>
      <c r="H12" s="8">
        <f t="shared" si="0"/>
        <v>0</v>
      </c>
      <c r="I12" s="8">
        <f t="shared" si="1"/>
        <v>0</v>
      </c>
      <c r="J12" s="1"/>
    </row>
    <row r="13" spans="1:10">
      <c r="A13" s="3" t="s">
        <v>111</v>
      </c>
      <c r="B13" s="2" t="s">
        <v>14</v>
      </c>
      <c r="C13" s="3" t="s">
        <v>13</v>
      </c>
      <c r="D13" s="3">
        <v>25</v>
      </c>
      <c r="E13" s="36"/>
      <c r="F13" s="8">
        <f t="shared" si="2"/>
        <v>0</v>
      </c>
      <c r="G13" s="9">
        <v>0.23</v>
      </c>
      <c r="H13" s="8">
        <f t="shared" si="0"/>
        <v>0</v>
      </c>
      <c r="I13" s="8">
        <f t="shared" si="1"/>
        <v>0</v>
      </c>
      <c r="J13" s="1"/>
    </row>
    <row r="14" spans="1:10" ht="25.5">
      <c r="A14" s="3" t="s">
        <v>112</v>
      </c>
      <c r="B14" s="2" t="s">
        <v>16</v>
      </c>
      <c r="C14" s="3" t="s">
        <v>13</v>
      </c>
      <c r="D14" s="3">
        <v>900</v>
      </c>
      <c r="E14" s="36"/>
      <c r="F14" s="8">
        <f t="shared" si="2"/>
        <v>0</v>
      </c>
      <c r="G14" s="9">
        <v>0.23</v>
      </c>
      <c r="H14" s="8">
        <f t="shared" si="0"/>
        <v>0</v>
      </c>
      <c r="I14" s="8">
        <f t="shared" si="1"/>
        <v>0</v>
      </c>
      <c r="J14" s="1"/>
    </row>
    <row r="15" spans="1:10" ht="25.5">
      <c r="A15" s="3" t="s">
        <v>113</v>
      </c>
      <c r="B15" s="6" t="s">
        <v>240</v>
      </c>
      <c r="C15" s="7" t="s">
        <v>13</v>
      </c>
      <c r="D15" s="7">
        <v>250</v>
      </c>
      <c r="E15" s="36"/>
      <c r="F15" s="8">
        <f t="shared" si="2"/>
        <v>0</v>
      </c>
      <c r="G15" s="11">
        <v>0.23</v>
      </c>
      <c r="H15" s="10">
        <f t="shared" si="0"/>
        <v>0</v>
      </c>
      <c r="I15" s="8">
        <f t="shared" si="1"/>
        <v>0</v>
      </c>
      <c r="J15" s="1"/>
    </row>
    <row r="16" spans="1:10" ht="38.25">
      <c r="A16" s="3" t="s">
        <v>114</v>
      </c>
      <c r="B16" s="2" t="s">
        <v>17</v>
      </c>
      <c r="C16" s="3" t="s">
        <v>13</v>
      </c>
      <c r="D16" s="3">
        <v>2</v>
      </c>
      <c r="E16" s="36"/>
      <c r="F16" s="8">
        <f t="shared" si="2"/>
        <v>0</v>
      </c>
      <c r="G16" s="9">
        <v>0.23</v>
      </c>
      <c r="H16" s="8">
        <f t="shared" si="0"/>
        <v>0</v>
      </c>
      <c r="I16" s="8">
        <f t="shared" si="1"/>
        <v>0</v>
      </c>
      <c r="J16" s="1"/>
    </row>
    <row r="17" spans="1:10" ht="38.25">
      <c r="A17" s="3" t="s">
        <v>115</v>
      </c>
      <c r="B17" s="2" t="s">
        <v>18</v>
      </c>
      <c r="C17" s="3" t="s">
        <v>13</v>
      </c>
      <c r="D17" s="42">
        <v>3000</v>
      </c>
      <c r="E17" s="36"/>
      <c r="F17" s="8">
        <f t="shared" si="2"/>
        <v>0</v>
      </c>
      <c r="G17" s="9">
        <v>0.23</v>
      </c>
      <c r="H17" s="8">
        <f t="shared" si="0"/>
        <v>0</v>
      </c>
      <c r="I17" s="8">
        <f t="shared" si="1"/>
        <v>0</v>
      </c>
      <c r="J17" s="1"/>
    </row>
    <row r="18" spans="1:10" ht="25.5">
      <c r="A18" s="3" t="s">
        <v>116</v>
      </c>
      <c r="B18" s="2" t="s">
        <v>242</v>
      </c>
      <c r="C18" s="3" t="s">
        <v>13</v>
      </c>
      <c r="D18" s="42">
        <v>1000</v>
      </c>
      <c r="E18" s="36"/>
      <c r="F18" s="8">
        <f t="shared" si="2"/>
        <v>0</v>
      </c>
      <c r="G18" s="9">
        <v>0.23</v>
      </c>
      <c r="H18" s="8">
        <f t="shared" si="0"/>
        <v>0</v>
      </c>
      <c r="I18" s="8">
        <f t="shared" si="1"/>
        <v>0</v>
      </c>
      <c r="J18" s="1"/>
    </row>
    <row r="19" spans="1:10">
      <c r="A19" s="3" t="s">
        <v>117</v>
      </c>
      <c r="B19" s="2" t="s">
        <v>243</v>
      </c>
      <c r="C19" s="3" t="s">
        <v>13</v>
      </c>
      <c r="D19" s="42">
        <v>1000</v>
      </c>
      <c r="E19" s="36"/>
      <c r="F19" s="8">
        <f t="shared" si="2"/>
        <v>0</v>
      </c>
      <c r="G19" s="9">
        <v>0.23</v>
      </c>
      <c r="H19" s="8">
        <f t="shared" si="0"/>
        <v>0</v>
      </c>
      <c r="I19" s="8">
        <f t="shared" si="1"/>
        <v>0</v>
      </c>
      <c r="J19" s="1"/>
    </row>
    <row r="20" spans="1:10" ht="25.5">
      <c r="A20" s="3" t="s">
        <v>118</v>
      </c>
      <c r="B20" s="2" t="s">
        <v>19</v>
      </c>
      <c r="C20" s="3" t="s">
        <v>13</v>
      </c>
      <c r="D20" s="42">
        <v>1000</v>
      </c>
      <c r="E20" s="36"/>
      <c r="F20" s="8">
        <f t="shared" si="2"/>
        <v>0</v>
      </c>
      <c r="G20" s="9">
        <v>0.23</v>
      </c>
      <c r="H20" s="8">
        <f t="shared" si="0"/>
        <v>0</v>
      </c>
      <c r="I20" s="8">
        <f t="shared" si="1"/>
        <v>0</v>
      </c>
      <c r="J20" s="1"/>
    </row>
    <row r="21" spans="1:10" ht="25.5">
      <c r="A21" s="3" t="s">
        <v>119</v>
      </c>
      <c r="B21" s="2" t="s">
        <v>22</v>
      </c>
      <c r="C21" s="3" t="s">
        <v>13</v>
      </c>
      <c r="D21" s="3">
        <v>3</v>
      </c>
      <c r="E21" s="36"/>
      <c r="F21" s="8">
        <f t="shared" si="2"/>
        <v>0</v>
      </c>
      <c r="G21" s="9">
        <v>0.23</v>
      </c>
      <c r="H21" s="8">
        <f t="shared" si="0"/>
        <v>0</v>
      </c>
      <c r="I21" s="8">
        <f t="shared" si="1"/>
        <v>0</v>
      </c>
      <c r="J21" s="1"/>
    </row>
    <row r="22" spans="1:10" ht="38.25">
      <c r="A22" s="3" t="s">
        <v>120</v>
      </c>
      <c r="B22" s="2" t="s">
        <v>21</v>
      </c>
      <c r="C22" s="3" t="s">
        <v>13</v>
      </c>
      <c r="D22" s="3">
        <v>2</v>
      </c>
      <c r="E22" s="36"/>
      <c r="F22" s="8">
        <f t="shared" si="2"/>
        <v>0</v>
      </c>
      <c r="G22" s="9">
        <v>0.23</v>
      </c>
      <c r="H22" s="8">
        <f t="shared" si="0"/>
        <v>0</v>
      </c>
      <c r="I22" s="8">
        <f t="shared" si="1"/>
        <v>0</v>
      </c>
      <c r="J22" s="1"/>
    </row>
    <row r="23" spans="1:10" ht="38.25">
      <c r="A23" s="3" t="s">
        <v>121</v>
      </c>
      <c r="B23" s="2" t="s">
        <v>20</v>
      </c>
      <c r="C23" s="3" t="s">
        <v>13</v>
      </c>
      <c r="D23" s="3">
        <v>8</v>
      </c>
      <c r="E23" s="36"/>
      <c r="F23" s="8">
        <f t="shared" si="2"/>
        <v>0</v>
      </c>
      <c r="G23" s="9">
        <v>0.23</v>
      </c>
      <c r="H23" s="8">
        <f t="shared" si="0"/>
        <v>0</v>
      </c>
      <c r="I23" s="8">
        <f t="shared" si="1"/>
        <v>0</v>
      </c>
      <c r="J23" s="1"/>
    </row>
    <row r="24" spans="1:10" ht="25.5">
      <c r="A24" s="3" t="s">
        <v>122</v>
      </c>
      <c r="B24" s="6" t="s">
        <v>24</v>
      </c>
      <c r="C24" s="3" t="s">
        <v>25</v>
      </c>
      <c r="D24" s="42">
        <v>1000</v>
      </c>
      <c r="E24" s="36"/>
      <c r="F24" s="8">
        <f t="shared" si="2"/>
        <v>0</v>
      </c>
      <c r="G24" s="9">
        <v>0.23</v>
      </c>
      <c r="H24" s="8">
        <f t="shared" si="0"/>
        <v>0</v>
      </c>
      <c r="I24" s="8">
        <f t="shared" si="1"/>
        <v>0</v>
      </c>
      <c r="J24" s="1"/>
    </row>
    <row r="25" spans="1:10">
      <c r="A25" s="3" t="s">
        <v>123</v>
      </c>
      <c r="B25" s="6" t="s">
        <v>23</v>
      </c>
      <c r="C25" s="3" t="s">
        <v>13</v>
      </c>
      <c r="D25" s="3">
        <v>70</v>
      </c>
      <c r="E25" s="36"/>
      <c r="F25" s="8">
        <f t="shared" si="2"/>
        <v>0</v>
      </c>
      <c r="G25" s="9">
        <v>0.23</v>
      </c>
      <c r="H25" s="8">
        <f t="shared" si="0"/>
        <v>0</v>
      </c>
      <c r="I25" s="8">
        <f t="shared" si="1"/>
        <v>0</v>
      </c>
      <c r="J25" s="1"/>
    </row>
    <row r="26" spans="1:10">
      <c r="A26" s="3" t="s">
        <v>124</v>
      </c>
      <c r="B26" s="6" t="s">
        <v>211</v>
      </c>
      <c r="C26" s="3" t="s">
        <v>9</v>
      </c>
      <c r="D26" s="3">
        <v>20</v>
      </c>
      <c r="E26" s="36"/>
      <c r="F26" s="8">
        <f t="shared" si="2"/>
        <v>0</v>
      </c>
      <c r="G26" s="9">
        <v>0.23</v>
      </c>
      <c r="H26" s="8">
        <f t="shared" si="0"/>
        <v>0</v>
      </c>
      <c r="I26" s="8">
        <f t="shared" si="1"/>
        <v>0</v>
      </c>
      <c r="J26" s="1"/>
    </row>
    <row r="27" spans="1:10">
      <c r="A27" s="3" t="s">
        <v>125</v>
      </c>
      <c r="B27" s="33" t="s">
        <v>225</v>
      </c>
      <c r="C27" s="3" t="s">
        <v>9</v>
      </c>
      <c r="D27" s="3">
        <v>5</v>
      </c>
      <c r="E27" s="36"/>
      <c r="F27" s="8">
        <f t="shared" si="2"/>
        <v>0</v>
      </c>
      <c r="G27" s="9">
        <v>0.23</v>
      </c>
      <c r="H27" s="8">
        <f t="shared" si="0"/>
        <v>0</v>
      </c>
      <c r="I27" s="8">
        <f t="shared" si="1"/>
        <v>0</v>
      </c>
      <c r="J27" s="1"/>
    </row>
    <row r="28" spans="1:10">
      <c r="A28" s="3" t="s">
        <v>126</v>
      </c>
      <c r="B28" s="33" t="s">
        <v>237</v>
      </c>
      <c r="C28" s="3" t="s">
        <v>9</v>
      </c>
      <c r="D28" s="3">
        <v>7</v>
      </c>
      <c r="E28" s="37"/>
      <c r="F28" s="8">
        <f t="shared" si="2"/>
        <v>0</v>
      </c>
      <c r="G28" s="9">
        <v>0.23</v>
      </c>
      <c r="H28" s="8">
        <f t="shared" si="0"/>
        <v>0</v>
      </c>
      <c r="I28" s="8">
        <f t="shared" si="1"/>
        <v>0</v>
      </c>
      <c r="J28" s="1"/>
    </row>
    <row r="29" spans="1:10">
      <c r="A29" s="3" t="s">
        <v>127</v>
      </c>
      <c r="B29" s="33" t="s">
        <v>238</v>
      </c>
      <c r="C29" s="3" t="s">
        <v>9</v>
      </c>
      <c r="D29" s="3">
        <v>7</v>
      </c>
      <c r="E29" s="37"/>
      <c r="F29" s="8">
        <f t="shared" si="2"/>
        <v>0</v>
      </c>
      <c r="G29" s="9">
        <v>0.23</v>
      </c>
      <c r="H29" s="8">
        <f t="shared" si="0"/>
        <v>0</v>
      </c>
      <c r="I29" s="8">
        <f t="shared" si="1"/>
        <v>0</v>
      </c>
      <c r="J29" s="1"/>
    </row>
    <row r="30" spans="1:10">
      <c r="A30" s="3" t="s">
        <v>128</v>
      </c>
      <c r="B30" s="2" t="s">
        <v>30</v>
      </c>
      <c r="C30" s="3" t="s">
        <v>31</v>
      </c>
      <c r="D30" s="3">
        <v>6</v>
      </c>
      <c r="E30" s="37"/>
      <c r="F30" s="8">
        <f t="shared" si="2"/>
        <v>0</v>
      </c>
      <c r="G30" s="9">
        <v>0.23</v>
      </c>
      <c r="H30" s="8">
        <f t="shared" si="0"/>
        <v>0</v>
      </c>
      <c r="I30" s="8">
        <f t="shared" si="1"/>
        <v>0</v>
      </c>
      <c r="J30" s="1"/>
    </row>
    <row r="31" spans="1:10" ht="25.5">
      <c r="A31" s="3" t="s">
        <v>129</v>
      </c>
      <c r="B31" s="2" t="s">
        <v>26</v>
      </c>
      <c r="C31" s="3" t="s">
        <v>13</v>
      </c>
      <c r="D31" s="42">
        <v>1800</v>
      </c>
      <c r="E31" s="36"/>
      <c r="F31" s="8">
        <f t="shared" si="2"/>
        <v>0</v>
      </c>
      <c r="G31" s="9">
        <v>0.23</v>
      </c>
      <c r="H31" s="8">
        <f t="shared" si="0"/>
        <v>0</v>
      </c>
      <c r="I31" s="8">
        <f t="shared" si="1"/>
        <v>0</v>
      </c>
      <c r="J31" s="1"/>
    </row>
    <row r="32" spans="1:10">
      <c r="A32" s="3" t="s">
        <v>130</v>
      </c>
      <c r="B32" s="6" t="s">
        <v>27</v>
      </c>
      <c r="C32" s="3" t="s">
        <v>13</v>
      </c>
      <c r="D32" s="7">
        <v>10</v>
      </c>
      <c r="E32" s="36"/>
      <c r="F32" s="8">
        <f t="shared" si="2"/>
        <v>0</v>
      </c>
      <c r="G32" s="9">
        <v>0.23</v>
      </c>
      <c r="H32" s="8">
        <f t="shared" si="0"/>
        <v>0</v>
      </c>
      <c r="I32" s="8">
        <f t="shared" si="1"/>
        <v>0</v>
      </c>
      <c r="J32" s="1"/>
    </row>
    <row r="33" spans="1:10" ht="25.5">
      <c r="A33" s="3" t="s">
        <v>131</v>
      </c>
      <c r="B33" s="2" t="s">
        <v>28</v>
      </c>
      <c r="C33" s="3" t="s">
        <v>9</v>
      </c>
      <c r="D33" s="3">
        <v>105</v>
      </c>
      <c r="E33" s="36"/>
      <c r="F33" s="8">
        <f t="shared" si="2"/>
        <v>0</v>
      </c>
      <c r="G33" s="9">
        <v>0.23</v>
      </c>
      <c r="H33" s="8">
        <f t="shared" si="0"/>
        <v>0</v>
      </c>
      <c r="I33" s="8">
        <f t="shared" si="1"/>
        <v>0</v>
      </c>
      <c r="J33" s="1"/>
    </row>
    <row r="34" spans="1:10">
      <c r="A34" s="3" t="s">
        <v>132</v>
      </c>
      <c r="B34" s="2" t="s">
        <v>29</v>
      </c>
      <c r="C34" s="3" t="s">
        <v>9</v>
      </c>
      <c r="D34" s="3">
        <v>55</v>
      </c>
      <c r="E34" s="36"/>
      <c r="F34" s="8">
        <f t="shared" si="2"/>
        <v>0</v>
      </c>
      <c r="G34" s="9">
        <v>0.23</v>
      </c>
      <c r="H34" s="8">
        <f t="shared" si="0"/>
        <v>0</v>
      </c>
      <c r="I34" s="8">
        <f t="shared" si="1"/>
        <v>0</v>
      </c>
      <c r="J34" s="1"/>
    </row>
    <row r="35" spans="1:10">
      <c r="A35" s="3" t="s">
        <v>133</v>
      </c>
      <c r="B35" s="2" t="s">
        <v>32</v>
      </c>
      <c r="C35" s="3" t="s">
        <v>9</v>
      </c>
      <c r="D35" s="3">
        <v>9</v>
      </c>
      <c r="E35" s="36"/>
      <c r="F35" s="8">
        <f t="shared" si="2"/>
        <v>0</v>
      </c>
      <c r="G35" s="9">
        <v>0.23</v>
      </c>
      <c r="H35" s="8">
        <f t="shared" si="0"/>
        <v>0</v>
      </c>
      <c r="I35" s="8">
        <f t="shared" si="1"/>
        <v>0</v>
      </c>
      <c r="J35" s="1"/>
    </row>
    <row r="36" spans="1:10">
      <c r="A36" s="3" t="s">
        <v>134</v>
      </c>
      <c r="B36" s="2" t="s">
        <v>33</v>
      </c>
      <c r="C36" s="3" t="s">
        <v>13</v>
      </c>
      <c r="D36" s="3">
        <v>10</v>
      </c>
      <c r="E36" s="36"/>
      <c r="F36" s="8">
        <f t="shared" si="2"/>
        <v>0</v>
      </c>
      <c r="G36" s="9">
        <v>0.23</v>
      </c>
      <c r="H36" s="8">
        <f t="shared" si="0"/>
        <v>0</v>
      </c>
      <c r="I36" s="8">
        <f t="shared" si="1"/>
        <v>0</v>
      </c>
      <c r="J36" s="1"/>
    </row>
    <row r="37" spans="1:10" ht="25.5">
      <c r="A37" s="3" t="s">
        <v>135</v>
      </c>
      <c r="B37" s="2" t="s">
        <v>34</v>
      </c>
      <c r="C37" s="3" t="s">
        <v>13</v>
      </c>
      <c r="D37" s="3">
        <v>180</v>
      </c>
      <c r="E37" s="36"/>
      <c r="F37" s="8">
        <f t="shared" si="2"/>
        <v>0</v>
      </c>
      <c r="G37" s="9">
        <v>0.23</v>
      </c>
      <c r="H37" s="8">
        <f t="shared" si="0"/>
        <v>0</v>
      </c>
      <c r="I37" s="8">
        <f t="shared" si="1"/>
        <v>0</v>
      </c>
      <c r="J37" s="1"/>
    </row>
    <row r="38" spans="1:10">
      <c r="A38" s="3" t="s">
        <v>136</v>
      </c>
      <c r="B38" s="2" t="s">
        <v>35</v>
      </c>
      <c r="C38" s="3" t="s">
        <v>36</v>
      </c>
      <c r="D38" s="3">
        <v>27</v>
      </c>
      <c r="E38" s="36"/>
      <c r="F38" s="8">
        <f t="shared" si="2"/>
        <v>0</v>
      </c>
      <c r="G38" s="9">
        <v>0.23</v>
      </c>
      <c r="H38" s="8">
        <f t="shared" si="0"/>
        <v>0</v>
      </c>
      <c r="I38" s="8">
        <f t="shared" si="1"/>
        <v>0</v>
      </c>
      <c r="J38" s="1"/>
    </row>
    <row r="39" spans="1:10">
      <c r="A39" s="3" t="s">
        <v>137</v>
      </c>
      <c r="B39" s="2" t="s">
        <v>37</v>
      </c>
      <c r="C39" s="3" t="s">
        <v>36</v>
      </c>
      <c r="D39" s="3">
        <v>27</v>
      </c>
      <c r="E39" s="36"/>
      <c r="F39" s="8">
        <f t="shared" si="2"/>
        <v>0</v>
      </c>
      <c r="G39" s="9">
        <v>0.23</v>
      </c>
      <c r="H39" s="8">
        <f t="shared" si="0"/>
        <v>0</v>
      </c>
      <c r="I39" s="8">
        <f t="shared" si="1"/>
        <v>0</v>
      </c>
      <c r="J39" s="1"/>
    </row>
    <row r="40" spans="1:10">
      <c r="A40" s="3" t="s">
        <v>138</v>
      </c>
      <c r="B40" s="2" t="s">
        <v>38</v>
      </c>
      <c r="C40" s="3" t="s">
        <v>36</v>
      </c>
      <c r="D40" s="3">
        <v>27</v>
      </c>
      <c r="E40" s="36"/>
      <c r="F40" s="8">
        <f t="shared" si="2"/>
        <v>0</v>
      </c>
      <c r="G40" s="9">
        <v>0.23</v>
      </c>
      <c r="H40" s="8">
        <f t="shared" si="0"/>
        <v>0</v>
      </c>
      <c r="I40" s="8">
        <f t="shared" si="1"/>
        <v>0</v>
      </c>
      <c r="J40" s="1"/>
    </row>
    <row r="41" spans="1:10">
      <c r="A41" s="3" t="s">
        <v>139</v>
      </c>
      <c r="B41" s="2" t="s">
        <v>39</v>
      </c>
      <c r="C41" s="3" t="s">
        <v>36</v>
      </c>
      <c r="D41" s="3">
        <v>27</v>
      </c>
      <c r="E41" s="36"/>
      <c r="F41" s="8">
        <f t="shared" si="2"/>
        <v>0</v>
      </c>
      <c r="G41" s="9">
        <v>0.23</v>
      </c>
      <c r="H41" s="8">
        <f t="shared" si="0"/>
        <v>0</v>
      </c>
      <c r="I41" s="8">
        <f t="shared" si="1"/>
        <v>0</v>
      </c>
      <c r="J41" s="1"/>
    </row>
    <row r="42" spans="1:10">
      <c r="A42" s="3" t="s">
        <v>140</v>
      </c>
      <c r="B42" s="2" t="s">
        <v>40</v>
      </c>
      <c r="C42" s="3" t="s">
        <v>13</v>
      </c>
      <c r="D42" s="42">
        <v>2700</v>
      </c>
      <c r="E42" s="36"/>
      <c r="F42" s="8">
        <f t="shared" si="2"/>
        <v>0</v>
      </c>
      <c r="G42" s="9">
        <v>0.23</v>
      </c>
      <c r="H42" s="8">
        <f t="shared" si="0"/>
        <v>0</v>
      </c>
      <c r="I42" s="8">
        <f t="shared" si="1"/>
        <v>0</v>
      </c>
      <c r="J42" s="1"/>
    </row>
    <row r="43" spans="1:10">
      <c r="A43" s="3" t="s">
        <v>141</v>
      </c>
      <c r="B43" s="6" t="s">
        <v>41</v>
      </c>
      <c r="C43" s="3" t="s">
        <v>13</v>
      </c>
      <c r="D43" s="42">
        <v>3600</v>
      </c>
      <c r="E43" s="36"/>
      <c r="F43" s="8">
        <f t="shared" si="2"/>
        <v>0</v>
      </c>
      <c r="G43" s="9">
        <v>0.23</v>
      </c>
      <c r="H43" s="8">
        <f t="shared" si="0"/>
        <v>0</v>
      </c>
      <c r="I43" s="8">
        <f t="shared" si="1"/>
        <v>0</v>
      </c>
      <c r="J43" s="1"/>
    </row>
    <row r="44" spans="1:10">
      <c r="A44" s="3" t="s">
        <v>142</v>
      </c>
      <c r="B44" s="6" t="s">
        <v>231</v>
      </c>
      <c r="C44" s="3" t="s">
        <v>13</v>
      </c>
      <c r="D44" s="3">
        <v>180</v>
      </c>
      <c r="E44" s="36"/>
      <c r="F44" s="8">
        <f t="shared" si="2"/>
        <v>0</v>
      </c>
      <c r="G44" s="9">
        <v>0.23</v>
      </c>
      <c r="H44" s="8">
        <f t="shared" si="0"/>
        <v>0</v>
      </c>
      <c r="I44" s="8">
        <f t="shared" si="1"/>
        <v>0</v>
      </c>
      <c r="J44" s="1"/>
    </row>
    <row r="45" spans="1:10">
      <c r="A45" s="3" t="s">
        <v>143</v>
      </c>
      <c r="B45" s="2" t="s">
        <v>42</v>
      </c>
      <c r="C45" s="3" t="s">
        <v>13</v>
      </c>
      <c r="D45" s="42">
        <v>20000</v>
      </c>
      <c r="E45" s="36"/>
      <c r="F45" s="8">
        <f t="shared" si="2"/>
        <v>0</v>
      </c>
      <c r="G45" s="9">
        <v>0.23</v>
      </c>
      <c r="H45" s="8">
        <f t="shared" ref="H45:H73" si="3">G45*F45</f>
        <v>0</v>
      </c>
      <c r="I45" s="8">
        <f t="shared" ref="I45:I73" si="4">F45+H45</f>
        <v>0</v>
      </c>
      <c r="J45" s="1"/>
    </row>
    <row r="46" spans="1:10">
      <c r="A46" s="3" t="s">
        <v>144</v>
      </c>
      <c r="B46" s="6" t="s">
        <v>228</v>
      </c>
      <c r="C46" s="3" t="s">
        <v>227</v>
      </c>
      <c r="D46" s="3">
        <v>200</v>
      </c>
      <c r="E46" s="36"/>
      <c r="F46" s="8">
        <f t="shared" si="2"/>
        <v>0</v>
      </c>
      <c r="G46" s="9">
        <v>0.23</v>
      </c>
      <c r="H46" s="8">
        <f t="shared" si="3"/>
        <v>0</v>
      </c>
      <c r="I46" s="8">
        <f t="shared" si="4"/>
        <v>0</v>
      </c>
      <c r="J46" s="1"/>
    </row>
    <row r="47" spans="1:10">
      <c r="A47" s="3" t="s">
        <v>145</v>
      </c>
      <c r="B47" s="2" t="s">
        <v>43</v>
      </c>
      <c r="C47" s="3" t="s">
        <v>13</v>
      </c>
      <c r="D47" s="42">
        <v>28000</v>
      </c>
      <c r="E47" s="36"/>
      <c r="F47" s="8">
        <f t="shared" si="2"/>
        <v>0</v>
      </c>
      <c r="G47" s="9">
        <v>0.23</v>
      </c>
      <c r="H47" s="8">
        <f t="shared" si="3"/>
        <v>0</v>
      </c>
      <c r="I47" s="8">
        <f t="shared" si="4"/>
        <v>0</v>
      </c>
      <c r="J47" s="1"/>
    </row>
    <row r="48" spans="1:10">
      <c r="A48" s="3" t="s">
        <v>146</v>
      </c>
      <c r="B48" s="2" t="s">
        <v>44</v>
      </c>
      <c r="C48" s="3" t="s">
        <v>13</v>
      </c>
      <c r="D48" s="42">
        <v>29700</v>
      </c>
      <c r="E48" s="36"/>
      <c r="F48" s="8">
        <f t="shared" si="2"/>
        <v>0</v>
      </c>
      <c r="G48" s="9">
        <v>0.23</v>
      </c>
      <c r="H48" s="8">
        <f t="shared" si="3"/>
        <v>0</v>
      </c>
      <c r="I48" s="8">
        <f t="shared" si="4"/>
        <v>0</v>
      </c>
      <c r="J48" s="1"/>
    </row>
    <row r="49" spans="1:10">
      <c r="A49" s="3" t="s">
        <v>147</v>
      </c>
      <c r="B49" s="2" t="s">
        <v>45</v>
      </c>
      <c r="C49" s="3" t="s">
        <v>13</v>
      </c>
      <c r="D49" s="3">
        <v>180</v>
      </c>
      <c r="E49" s="36"/>
      <c r="F49" s="8">
        <f t="shared" si="2"/>
        <v>0</v>
      </c>
      <c r="G49" s="9">
        <v>0.23</v>
      </c>
      <c r="H49" s="8">
        <f t="shared" si="3"/>
        <v>0</v>
      </c>
      <c r="I49" s="8">
        <f t="shared" si="4"/>
        <v>0</v>
      </c>
      <c r="J49" s="1"/>
    </row>
    <row r="50" spans="1:10">
      <c r="A50" s="3" t="s">
        <v>148</v>
      </c>
      <c r="B50" s="2" t="s">
        <v>49</v>
      </c>
      <c r="C50" s="3" t="s">
        <v>13</v>
      </c>
      <c r="D50" s="42">
        <v>27000</v>
      </c>
      <c r="E50" s="36"/>
      <c r="F50" s="8">
        <f t="shared" si="2"/>
        <v>0</v>
      </c>
      <c r="G50" s="9">
        <v>0.23</v>
      </c>
      <c r="H50" s="8">
        <f t="shared" si="3"/>
        <v>0</v>
      </c>
      <c r="I50" s="8">
        <f t="shared" si="4"/>
        <v>0</v>
      </c>
      <c r="J50" s="1"/>
    </row>
    <row r="51" spans="1:10">
      <c r="A51" s="3" t="s">
        <v>149</v>
      </c>
      <c r="B51" s="2" t="s">
        <v>226</v>
      </c>
      <c r="C51" s="3" t="s">
        <v>13</v>
      </c>
      <c r="D51" s="3">
        <v>360</v>
      </c>
      <c r="E51" s="36"/>
      <c r="F51" s="8">
        <f t="shared" si="2"/>
        <v>0</v>
      </c>
      <c r="G51" s="9">
        <v>0.23</v>
      </c>
      <c r="H51" s="8">
        <f t="shared" si="3"/>
        <v>0</v>
      </c>
      <c r="I51" s="8">
        <f t="shared" si="4"/>
        <v>0</v>
      </c>
      <c r="J51" s="1"/>
    </row>
    <row r="52" spans="1:10">
      <c r="A52" s="3" t="s">
        <v>150</v>
      </c>
      <c r="B52" s="6" t="s">
        <v>46</v>
      </c>
      <c r="C52" s="3" t="s">
        <v>13</v>
      </c>
      <c r="D52" s="3">
        <v>55</v>
      </c>
      <c r="E52" s="36"/>
      <c r="F52" s="8">
        <f t="shared" si="2"/>
        <v>0</v>
      </c>
      <c r="G52" s="9">
        <v>0.23</v>
      </c>
      <c r="H52" s="8">
        <f t="shared" si="3"/>
        <v>0</v>
      </c>
      <c r="I52" s="8">
        <f t="shared" si="4"/>
        <v>0</v>
      </c>
      <c r="J52" s="1"/>
    </row>
    <row r="53" spans="1:10">
      <c r="A53" s="3" t="s">
        <v>151</v>
      </c>
      <c r="B53" s="6" t="s">
        <v>47</v>
      </c>
      <c r="C53" s="3" t="s">
        <v>13</v>
      </c>
      <c r="D53" s="3">
        <v>55</v>
      </c>
      <c r="E53" s="36"/>
      <c r="F53" s="8">
        <f t="shared" si="2"/>
        <v>0</v>
      </c>
      <c r="G53" s="9">
        <v>0.23</v>
      </c>
      <c r="H53" s="8">
        <f t="shared" si="3"/>
        <v>0</v>
      </c>
      <c r="I53" s="8">
        <f t="shared" si="4"/>
        <v>0</v>
      </c>
      <c r="J53" s="1"/>
    </row>
    <row r="54" spans="1:10">
      <c r="A54" s="3" t="s">
        <v>152</v>
      </c>
      <c r="B54" s="6" t="s">
        <v>48</v>
      </c>
      <c r="C54" s="3" t="s">
        <v>13</v>
      </c>
      <c r="D54" s="3">
        <v>55</v>
      </c>
      <c r="E54" s="36"/>
      <c r="F54" s="8">
        <f t="shared" si="2"/>
        <v>0</v>
      </c>
      <c r="G54" s="9">
        <v>0.23</v>
      </c>
      <c r="H54" s="8">
        <f t="shared" si="3"/>
        <v>0</v>
      </c>
      <c r="I54" s="8">
        <f t="shared" si="4"/>
        <v>0</v>
      </c>
      <c r="J54" s="1"/>
    </row>
    <row r="55" spans="1:10">
      <c r="A55" s="3" t="s">
        <v>153</v>
      </c>
      <c r="B55" s="2" t="s">
        <v>50</v>
      </c>
      <c r="C55" s="3" t="s">
        <v>13</v>
      </c>
      <c r="D55" s="42">
        <v>1000</v>
      </c>
      <c r="E55" s="36"/>
      <c r="F55" s="8">
        <f t="shared" si="2"/>
        <v>0</v>
      </c>
      <c r="G55" s="9">
        <v>0.23</v>
      </c>
      <c r="H55" s="8">
        <f t="shared" si="3"/>
        <v>0</v>
      </c>
      <c r="I55" s="8">
        <f t="shared" si="4"/>
        <v>0</v>
      </c>
      <c r="J55" s="1"/>
    </row>
    <row r="56" spans="1:10" ht="38.25">
      <c r="A56" s="3" t="s">
        <v>154</v>
      </c>
      <c r="B56" s="2" t="s">
        <v>51</v>
      </c>
      <c r="C56" s="3" t="s">
        <v>9</v>
      </c>
      <c r="D56" s="42">
        <v>2000</v>
      </c>
      <c r="E56" s="36"/>
      <c r="F56" s="8">
        <f t="shared" si="2"/>
        <v>0</v>
      </c>
      <c r="G56" s="9">
        <v>0.23</v>
      </c>
      <c r="H56" s="8">
        <f t="shared" si="3"/>
        <v>0</v>
      </c>
      <c r="I56" s="8">
        <f t="shared" si="4"/>
        <v>0</v>
      </c>
      <c r="J56" s="1"/>
    </row>
    <row r="57" spans="1:10">
      <c r="A57" s="3" t="s">
        <v>155</v>
      </c>
      <c r="B57" s="6" t="s">
        <v>52</v>
      </c>
      <c r="C57" s="3" t="s">
        <v>9</v>
      </c>
      <c r="D57" s="3">
        <v>2</v>
      </c>
      <c r="E57" s="36"/>
      <c r="F57" s="8">
        <f t="shared" si="2"/>
        <v>0</v>
      </c>
      <c r="G57" s="9">
        <v>0.23</v>
      </c>
      <c r="H57" s="8">
        <f t="shared" si="3"/>
        <v>0</v>
      </c>
      <c r="I57" s="8">
        <f t="shared" si="4"/>
        <v>0</v>
      </c>
      <c r="J57" s="1"/>
    </row>
    <row r="58" spans="1:10" ht="25.5">
      <c r="A58" s="3" t="s">
        <v>156</v>
      </c>
      <c r="B58" s="2" t="s">
        <v>53</v>
      </c>
      <c r="C58" s="3" t="s">
        <v>13</v>
      </c>
      <c r="D58" s="3">
        <v>10</v>
      </c>
      <c r="E58" s="36"/>
      <c r="F58" s="8">
        <f t="shared" si="2"/>
        <v>0</v>
      </c>
      <c r="G58" s="9">
        <v>0.23</v>
      </c>
      <c r="H58" s="8">
        <f t="shared" si="3"/>
        <v>0</v>
      </c>
      <c r="I58" s="8">
        <f t="shared" si="4"/>
        <v>0</v>
      </c>
      <c r="J58" s="1"/>
    </row>
    <row r="59" spans="1:10">
      <c r="A59" s="3" t="s">
        <v>157</v>
      </c>
      <c r="B59" s="2" t="s">
        <v>54</v>
      </c>
      <c r="C59" s="3" t="s">
        <v>9</v>
      </c>
      <c r="D59" s="3">
        <v>3</v>
      </c>
      <c r="E59" s="36"/>
      <c r="F59" s="8">
        <f t="shared" si="2"/>
        <v>0</v>
      </c>
      <c r="G59" s="9">
        <v>0.23</v>
      </c>
      <c r="H59" s="8">
        <f t="shared" si="3"/>
        <v>0</v>
      </c>
      <c r="I59" s="8">
        <f t="shared" si="4"/>
        <v>0</v>
      </c>
      <c r="J59" s="1"/>
    </row>
    <row r="60" spans="1:10">
      <c r="A60" s="3" t="s">
        <v>158</v>
      </c>
      <c r="B60" s="2" t="s">
        <v>56</v>
      </c>
      <c r="C60" s="3" t="s">
        <v>13</v>
      </c>
      <c r="D60" s="3">
        <v>600</v>
      </c>
      <c r="E60" s="36"/>
      <c r="F60" s="8">
        <f t="shared" si="2"/>
        <v>0</v>
      </c>
      <c r="G60" s="9">
        <v>0.23</v>
      </c>
      <c r="H60" s="8">
        <f t="shared" si="3"/>
        <v>0</v>
      </c>
      <c r="I60" s="8">
        <f t="shared" si="4"/>
        <v>0</v>
      </c>
      <c r="J60" s="1"/>
    </row>
    <row r="61" spans="1:10" ht="25.5">
      <c r="A61" s="3" t="s">
        <v>159</v>
      </c>
      <c r="B61" s="2" t="s">
        <v>55</v>
      </c>
      <c r="C61" s="3" t="s">
        <v>13</v>
      </c>
      <c r="D61" s="42">
        <v>2250</v>
      </c>
      <c r="E61" s="36"/>
      <c r="F61" s="8">
        <f t="shared" si="2"/>
        <v>0</v>
      </c>
      <c r="G61" s="9">
        <v>0.23</v>
      </c>
      <c r="H61" s="8">
        <f t="shared" si="3"/>
        <v>0</v>
      </c>
      <c r="I61" s="8">
        <f t="shared" si="4"/>
        <v>0</v>
      </c>
      <c r="J61" s="1"/>
    </row>
    <row r="62" spans="1:10">
      <c r="A62" s="3" t="s">
        <v>160</v>
      </c>
      <c r="B62" s="2" t="s">
        <v>96</v>
      </c>
      <c r="C62" s="3" t="s">
        <v>13</v>
      </c>
      <c r="D62" s="3">
        <v>180</v>
      </c>
      <c r="E62" s="36"/>
      <c r="F62" s="8">
        <f t="shared" si="2"/>
        <v>0</v>
      </c>
      <c r="G62" s="9">
        <v>0.23</v>
      </c>
      <c r="H62" s="8">
        <f t="shared" si="3"/>
        <v>0</v>
      </c>
      <c r="I62" s="8">
        <f t="shared" si="4"/>
        <v>0</v>
      </c>
      <c r="J62" s="4"/>
    </row>
    <row r="63" spans="1:10">
      <c r="A63" s="3" t="s">
        <v>161</v>
      </c>
      <c r="B63" s="2" t="s">
        <v>97</v>
      </c>
      <c r="C63" s="3" t="s">
        <v>13</v>
      </c>
      <c r="D63" s="3">
        <v>100</v>
      </c>
      <c r="E63" s="36"/>
      <c r="F63" s="8">
        <f t="shared" si="2"/>
        <v>0</v>
      </c>
      <c r="G63" s="9">
        <v>0.23</v>
      </c>
      <c r="H63" s="8">
        <f t="shared" si="3"/>
        <v>0</v>
      </c>
      <c r="I63" s="8">
        <f t="shared" si="4"/>
        <v>0</v>
      </c>
      <c r="J63" s="1"/>
    </row>
    <row r="64" spans="1:10" ht="38.25">
      <c r="A64" s="3" t="s">
        <v>162</v>
      </c>
      <c r="B64" s="2" t="s">
        <v>239</v>
      </c>
      <c r="C64" s="3" t="s">
        <v>13</v>
      </c>
      <c r="D64" s="3">
        <v>80</v>
      </c>
      <c r="E64" s="36"/>
      <c r="F64" s="8">
        <f t="shared" si="2"/>
        <v>0</v>
      </c>
      <c r="G64" s="9">
        <v>0.23</v>
      </c>
      <c r="H64" s="8">
        <f t="shared" si="3"/>
        <v>0</v>
      </c>
      <c r="I64" s="8">
        <f t="shared" si="4"/>
        <v>0</v>
      </c>
      <c r="J64" s="1"/>
    </row>
    <row r="65" spans="1:10">
      <c r="A65" s="3" t="s">
        <v>163</v>
      </c>
      <c r="B65" s="2" t="s">
        <v>100</v>
      </c>
      <c r="C65" s="3" t="s">
        <v>13</v>
      </c>
      <c r="D65" s="3">
        <v>45</v>
      </c>
      <c r="E65" s="36"/>
      <c r="F65" s="8">
        <f t="shared" si="2"/>
        <v>0</v>
      </c>
      <c r="G65" s="9">
        <v>0.23</v>
      </c>
      <c r="H65" s="8">
        <f t="shared" si="3"/>
        <v>0</v>
      </c>
      <c r="I65" s="8">
        <f t="shared" si="4"/>
        <v>0</v>
      </c>
      <c r="J65" s="1"/>
    </row>
    <row r="66" spans="1:10" ht="25.5">
      <c r="A66" s="3" t="s">
        <v>164</v>
      </c>
      <c r="B66" s="2" t="s">
        <v>57</v>
      </c>
      <c r="C66" s="3" t="s">
        <v>13</v>
      </c>
      <c r="D66" s="3">
        <v>250</v>
      </c>
      <c r="E66" s="36"/>
      <c r="F66" s="8">
        <f t="shared" si="2"/>
        <v>0</v>
      </c>
      <c r="G66" s="9">
        <v>0.23</v>
      </c>
      <c r="H66" s="8">
        <f t="shared" si="3"/>
        <v>0</v>
      </c>
      <c r="I66" s="8">
        <f t="shared" si="4"/>
        <v>0</v>
      </c>
      <c r="J66" s="1"/>
    </row>
    <row r="67" spans="1:10">
      <c r="A67" s="3" t="s">
        <v>165</v>
      </c>
      <c r="B67" s="2" t="s">
        <v>58</v>
      </c>
      <c r="C67" s="3" t="s">
        <v>9</v>
      </c>
      <c r="D67" s="3">
        <v>4</v>
      </c>
      <c r="E67" s="36"/>
      <c r="F67" s="8">
        <f t="shared" si="2"/>
        <v>0</v>
      </c>
      <c r="G67" s="9">
        <v>0.23</v>
      </c>
      <c r="H67" s="8">
        <f t="shared" si="3"/>
        <v>0</v>
      </c>
      <c r="I67" s="8">
        <f t="shared" si="4"/>
        <v>0</v>
      </c>
      <c r="J67" s="1"/>
    </row>
    <row r="68" spans="1:10">
      <c r="A68" s="3" t="s">
        <v>166</v>
      </c>
      <c r="B68" s="6" t="s">
        <v>59</v>
      </c>
      <c r="C68" s="3" t="s">
        <v>9</v>
      </c>
      <c r="D68" s="3">
        <v>4</v>
      </c>
      <c r="E68" s="36"/>
      <c r="F68" s="8">
        <f t="shared" si="2"/>
        <v>0</v>
      </c>
      <c r="G68" s="9">
        <v>0.23</v>
      </c>
      <c r="H68" s="8">
        <f t="shared" si="3"/>
        <v>0</v>
      </c>
      <c r="I68" s="8">
        <f t="shared" si="4"/>
        <v>0</v>
      </c>
      <c r="J68" s="1"/>
    </row>
    <row r="69" spans="1:10">
      <c r="A69" s="3" t="s">
        <v>167</v>
      </c>
      <c r="B69" s="6" t="s">
        <v>60</v>
      </c>
      <c r="C69" s="3" t="s">
        <v>13</v>
      </c>
      <c r="D69" s="3">
        <v>80</v>
      </c>
      <c r="E69" s="36"/>
      <c r="F69" s="8">
        <f t="shared" si="2"/>
        <v>0</v>
      </c>
      <c r="G69" s="9">
        <v>0.23</v>
      </c>
      <c r="H69" s="8">
        <f t="shared" si="3"/>
        <v>0</v>
      </c>
      <c r="I69" s="8">
        <f t="shared" si="4"/>
        <v>0</v>
      </c>
      <c r="J69" s="1"/>
    </row>
    <row r="70" spans="1:10" ht="25.5">
      <c r="A70" s="3" t="s">
        <v>220</v>
      </c>
      <c r="B70" s="2" t="s">
        <v>61</v>
      </c>
      <c r="C70" s="3" t="s">
        <v>13</v>
      </c>
      <c r="D70" s="3">
        <v>1</v>
      </c>
      <c r="E70" s="36"/>
      <c r="F70" s="8">
        <f t="shared" si="2"/>
        <v>0</v>
      </c>
      <c r="G70" s="9">
        <v>0.23</v>
      </c>
      <c r="H70" s="8">
        <f t="shared" si="3"/>
        <v>0</v>
      </c>
      <c r="I70" s="8">
        <f t="shared" si="4"/>
        <v>0</v>
      </c>
      <c r="J70" s="1"/>
    </row>
    <row r="71" spans="1:10" ht="25.5">
      <c r="A71" s="3" t="s">
        <v>168</v>
      </c>
      <c r="B71" s="34" t="s">
        <v>99</v>
      </c>
      <c r="C71" s="5" t="s">
        <v>13</v>
      </c>
      <c r="D71" s="5">
        <v>200</v>
      </c>
      <c r="E71" s="36"/>
      <c r="F71" s="8">
        <f t="shared" si="2"/>
        <v>0</v>
      </c>
      <c r="G71" s="11">
        <v>0.23</v>
      </c>
      <c r="H71" s="8">
        <f t="shared" si="3"/>
        <v>0</v>
      </c>
      <c r="I71" s="8">
        <f t="shared" si="4"/>
        <v>0</v>
      </c>
      <c r="J71" s="4"/>
    </row>
    <row r="72" spans="1:10" ht="38.25">
      <c r="A72" s="3" t="s">
        <v>169</v>
      </c>
      <c r="B72" s="6" t="s">
        <v>62</v>
      </c>
      <c r="C72" s="3" t="s">
        <v>9</v>
      </c>
      <c r="D72" s="3">
        <v>9</v>
      </c>
      <c r="E72" s="36"/>
      <c r="F72" s="8">
        <f t="shared" si="2"/>
        <v>0</v>
      </c>
      <c r="G72" s="9">
        <v>0.23</v>
      </c>
      <c r="H72" s="8">
        <f t="shared" si="3"/>
        <v>0</v>
      </c>
      <c r="I72" s="8">
        <f t="shared" si="4"/>
        <v>0</v>
      </c>
      <c r="J72" s="1"/>
    </row>
    <row r="73" spans="1:10">
      <c r="A73" s="3" t="s">
        <v>170</v>
      </c>
      <c r="B73" s="6" t="s">
        <v>63</v>
      </c>
      <c r="C73" s="3" t="s">
        <v>9</v>
      </c>
      <c r="D73" s="3">
        <v>50</v>
      </c>
      <c r="E73" s="36"/>
      <c r="F73" s="8">
        <f t="shared" ref="F73:F123" si="5">E73*D73</f>
        <v>0</v>
      </c>
      <c r="G73" s="9">
        <v>0.23</v>
      </c>
      <c r="H73" s="8">
        <f t="shared" si="3"/>
        <v>0</v>
      </c>
      <c r="I73" s="8">
        <f t="shared" si="4"/>
        <v>0</v>
      </c>
      <c r="J73" s="1"/>
    </row>
    <row r="74" spans="1:10" ht="38.25">
      <c r="A74" s="3" t="s">
        <v>232</v>
      </c>
      <c r="B74" s="6" t="s">
        <v>98</v>
      </c>
      <c r="C74" s="3" t="s">
        <v>13</v>
      </c>
      <c r="D74" s="3">
        <v>90</v>
      </c>
      <c r="E74" s="36"/>
      <c r="F74" s="8">
        <f t="shared" si="5"/>
        <v>0</v>
      </c>
      <c r="G74" s="9">
        <v>0.23</v>
      </c>
      <c r="H74" s="8">
        <f t="shared" ref="H74:H102" si="6">G74*F74</f>
        <v>0</v>
      </c>
      <c r="I74" s="8">
        <f>F74+H74</f>
        <v>0</v>
      </c>
      <c r="J74" s="1"/>
    </row>
    <row r="75" spans="1:10">
      <c r="A75" s="3" t="s">
        <v>233</v>
      </c>
      <c r="B75" s="6" t="s">
        <v>218</v>
      </c>
      <c r="C75" s="3" t="s">
        <v>13</v>
      </c>
      <c r="D75" s="3">
        <v>54</v>
      </c>
      <c r="E75" s="36"/>
      <c r="F75" s="8">
        <f t="shared" si="5"/>
        <v>0</v>
      </c>
      <c r="G75" s="9">
        <v>0.23</v>
      </c>
      <c r="H75" s="8">
        <f t="shared" si="6"/>
        <v>0</v>
      </c>
      <c r="I75" s="8">
        <f t="shared" ref="I75:I76" si="7">F75+H75</f>
        <v>0</v>
      </c>
      <c r="J75" s="1"/>
    </row>
    <row r="76" spans="1:10">
      <c r="A76" s="3" t="s">
        <v>171</v>
      </c>
      <c r="B76" s="6" t="s">
        <v>219</v>
      </c>
      <c r="C76" s="3" t="s">
        <v>13</v>
      </c>
      <c r="D76" s="3">
        <v>72</v>
      </c>
      <c r="E76" s="36"/>
      <c r="F76" s="8">
        <f t="shared" si="5"/>
        <v>0</v>
      </c>
      <c r="G76" s="9">
        <v>0.23</v>
      </c>
      <c r="H76" s="8">
        <f t="shared" si="6"/>
        <v>0</v>
      </c>
      <c r="I76" s="8">
        <f t="shared" si="7"/>
        <v>0</v>
      </c>
      <c r="J76" s="1"/>
    </row>
    <row r="77" spans="1:10">
      <c r="A77" s="3" t="s">
        <v>172</v>
      </c>
      <c r="B77" s="6" t="s">
        <v>212</v>
      </c>
      <c r="C77" s="3" t="s">
        <v>13</v>
      </c>
      <c r="D77" s="3">
        <v>36</v>
      </c>
      <c r="E77" s="36"/>
      <c r="F77" s="8">
        <f t="shared" si="5"/>
        <v>0</v>
      </c>
      <c r="G77" s="9">
        <v>0.23</v>
      </c>
      <c r="H77" s="8">
        <f t="shared" si="6"/>
        <v>0</v>
      </c>
      <c r="I77" s="8">
        <f t="shared" ref="I77:I102" si="8">F77+H77</f>
        <v>0</v>
      </c>
      <c r="J77" s="1"/>
    </row>
    <row r="78" spans="1:10">
      <c r="A78" s="3" t="s">
        <v>173</v>
      </c>
      <c r="B78" s="6" t="s">
        <v>216</v>
      </c>
      <c r="C78" s="3" t="s">
        <v>13</v>
      </c>
      <c r="D78" s="3">
        <v>360</v>
      </c>
      <c r="E78" s="36"/>
      <c r="F78" s="8">
        <f t="shared" si="5"/>
        <v>0</v>
      </c>
      <c r="G78" s="9">
        <v>0.23</v>
      </c>
      <c r="H78" s="8">
        <f t="shared" si="6"/>
        <v>0</v>
      </c>
      <c r="I78" s="8">
        <f t="shared" si="8"/>
        <v>0</v>
      </c>
      <c r="J78" s="1"/>
    </row>
    <row r="79" spans="1:10">
      <c r="A79" s="3" t="s">
        <v>221</v>
      </c>
      <c r="B79" s="6" t="s">
        <v>213</v>
      </c>
      <c r="C79" s="3" t="s">
        <v>13</v>
      </c>
      <c r="D79" s="3">
        <v>180</v>
      </c>
      <c r="E79" s="36"/>
      <c r="F79" s="8">
        <f t="shared" si="5"/>
        <v>0</v>
      </c>
      <c r="G79" s="9">
        <v>0.23</v>
      </c>
      <c r="H79" s="8">
        <f t="shared" si="6"/>
        <v>0</v>
      </c>
      <c r="I79" s="8">
        <f t="shared" si="8"/>
        <v>0</v>
      </c>
      <c r="J79" s="1"/>
    </row>
    <row r="80" spans="1:10">
      <c r="A80" s="3" t="s">
        <v>222</v>
      </c>
      <c r="B80" s="6" t="s">
        <v>217</v>
      </c>
      <c r="C80" s="3" t="s">
        <v>13</v>
      </c>
      <c r="D80" s="3">
        <v>480</v>
      </c>
      <c r="E80" s="36"/>
      <c r="F80" s="8">
        <f t="shared" si="5"/>
        <v>0</v>
      </c>
      <c r="G80" s="9">
        <v>0.23</v>
      </c>
      <c r="H80" s="8">
        <f t="shared" si="6"/>
        <v>0</v>
      </c>
      <c r="I80" s="8">
        <f t="shared" si="8"/>
        <v>0</v>
      </c>
      <c r="J80" s="1"/>
    </row>
    <row r="81" spans="1:10">
      <c r="A81" s="3" t="s">
        <v>174</v>
      </c>
      <c r="B81" s="6" t="s">
        <v>229</v>
      </c>
      <c r="C81" s="3" t="s">
        <v>13</v>
      </c>
      <c r="D81" s="3">
        <v>36</v>
      </c>
      <c r="E81" s="36"/>
      <c r="F81" s="8">
        <f t="shared" si="5"/>
        <v>0</v>
      </c>
      <c r="G81" s="9">
        <v>0.23</v>
      </c>
      <c r="H81" s="8">
        <f t="shared" si="6"/>
        <v>0</v>
      </c>
      <c r="I81" s="8">
        <f t="shared" si="8"/>
        <v>0</v>
      </c>
      <c r="J81" s="1"/>
    </row>
    <row r="82" spans="1:10">
      <c r="A82" s="3" t="s">
        <v>175</v>
      </c>
      <c r="B82" s="6" t="s">
        <v>230</v>
      </c>
      <c r="C82" s="3" t="s">
        <v>13</v>
      </c>
      <c r="D82" s="3">
        <v>9</v>
      </c>
      <c r="E82" s="36"/>
      <c r="F82" s="8">
        <f t="shared" si="5"/>
        <v>0</v>
      </c>
      <c r="G82" s="9">
        <v>0.23</v>
      </c>
      <c r="H82" s="8">
        <f t="shared" si="6"/>
        <v>0</v>
      </c>
      <c r="I82" s="8">
        <f t="shared" si="8"/>
        <v>0</v>
      </c>
      <c r="J82" s="1"/>
    </row>
    <row r="83" spans="1:10">
      <c r="A83" s="3" t="s">
        <v>176</v>
      </c>
      <c r="B83" s="2" t="s">
        <v>64</v>
      </c>
      <c r="C83" s="3" t="s">
        <v>13</v>
      </c>
      <c r="D83" s="3">
        <v>36</v>
      </c>
      <c r="E83" s="36"/>
      <c r="F83" s="8">
        <f t="shared" si="5"/>
        <v>0</v>
      </c>
      <c r="G83" s="9">
        <v>0.23</v>
      </c>
      <c r="H83" s="8">
        <f t="shared" si="6"/>
        <v>0</v>
      </c>
      <c r="I83" s="8">
        <f t="shared" si="8"/>
        <v>0</v>
      </c>
      <c r="J83" s="1"/>
    </row>
    <row r="84" spans="1:10" ht="51">
      <c r="A84" s="3" t="s">
        <v>177</v>
      </c>
      <c r="B84" s="2" t="s">
        <v>65</v>
      </c>
      <c r="C84" s="3" t="s">
        <v>13</v>
      </c>
      <c r="D84" s="3">
        <v>500</v>
      </c>
      <c r="E84" s="36"/>
      <c r="F84" s="8">
        <f t="shared" si="5"/>
        <v>0</v>
      </c>
      <c r="G84" s="9">
        <v>0.23</v>
      </c>
      <c r="H84" s="8">
        <f t="shared" si="6"/>
        <v>0</v>
      </c>
      <c r="I84" s="8">
        <f t="shared" si="8"/>
        <v>0</v>
      </c>
      <c r="J84" s="1"/>
    </row>
    <row r="85" spans="1:10" ht="51">
      <c r="A85" s="3" t="s">
        <v>178</v>
      </c>
      <c r="B85" s="6" t="s">
        <v>67</v>
      </c>
      <c r="C85" s="3" t="s">
        <v>13</v>
      </c>
      <c r="D85" s="3">
        <v>180</v>
      </c>
      <c r="E85" s="36"/>
      <c r="F85" s="8">
        <f t="shared" si="5"/>
        <v>0</v>
      </c>
      <c r="G85" s="9">
        <v>0.23</v>
      </c>
      <c r="H85" s="8">
        <f t="shared" si="6"/>
        <v>0</v>
      </c>
      <c r="I85" s="8">
        <f t="shared" si="8"/>
        <v>0</v>
      </c>
      <c r="J85" s="1"/>
    </row>
    <row r="86" spans="1:10" ht="51">
      <c r="A86" s="3" t="s">
        <v>179</v>
      </c>
      <c r="B86" s="2" t="s">
        <v>66</v>
      </c>
      <c r="C86" s="3" t="s">
        <v>13</v>
      </c>
      <c r="D86" s="3">
        <v>80</v>
      </c>
      <c r="E86" s="36"/>
      <c r="F86" s="8">
        <f t="shared" si="5"/>
        <v>0</v>
      </c>
      <c r="G86" s="9">
        <v>0.23</v>
      </c>
      <c r="H86" s="8">
        <f t="shared" si="6"/>
        <v>0</v>
      </c>
      <c r="I86" s="8">
        <f t="shared" si="8"/>
        <v>0</v>
      </c>
      <c r="J86" s="1"/>
    </row>
    <row r="87" spans="1:10" ht="25.5">
      <c r="A87" s="3" t="s">
        <v>180</v>
      </c>
      <c r="B87" s="2" t="s">
        <v>214</v>
      </c>
      <c r="C87" s="3" t="s">
        <v>13</v>
      </c>
      <c r="D87" s="3">
        <v>700</v>
      </c>
      <c r="E87" s="36"/>
      <c r="F87" s="8">
        <f t="shared" si="5"/>
        <v>0</v>
      </c>
      <c r="G87" s="9">
        <v>0.23</v>
      </c>
      <c r="H87" s="8">
        <f t="shared" si="6"/>
        <v>0</v>
      </c>
      <c r="I87" s="8">
        <f t="shared" si="8"/>
        <v>0</v>
      </c>
      <c r="J87" s="1"/>
    </row>
    <row r="88" spans="1:10" ht="25.5">
      <c r="A88" s="3" t="s">
        <v>181</v>
      </c>
      <c r="B88" s="6" t="s">
        <v>68</v>
      </c>
      <c r="C88" s="3" t="s">
        <v>13</v>
      </c>
      <c r="D88" s="3">
        <v>500</v>
      </c>
      <c r="E88" s="36"/>
      <c r="F88" s="8">
        <f t="shared" si="5"/>
        <v>0</v>
      </c>
      <c r="G88" s="9">
        <v>0.23</v>
      </c>
      <c r="H88" s="8">
        <f t="shared" si="6"/>
        <v>0</v>
      </c>
      <c r="I88" s="8">
        <f t="shared" si="8"/>
        <v>0</v>
      </c>
      <c r="J88" s="1"/>
    </row>
    <row r="89" spans="1:10">
      <c r="A89" s="3" t="s">
        <v>182</v>
      </c>
      <c r="B89" s="2" t="s">
        <v>69</v>
      </c>
      <c r="C89" s="3" t="s">
        <v>13</v>
      </c>
      <c r="D89" s="3">
        <v>3</v>
      </c>
      <c r="E89" s="36"/>
      <c r="F89" s="8">
        <f t="shared" si="5"/>
        <v>0</v>
      </c>
      <c r="G89" s="9">
        <v>0.23</v>
      </c>
      <c r="H89" s="8">
        <f t="shared" si="6"/>
        <v>0</v>
      </c>
      <c r="I89" s="8">
        <f t="shared" si="8"/>
        <v>0</v>
      </c>
      <c r="J89" s="1"/>
    </row>
    <row r="90" spans="1:10">
      <c r="A90" s="3" t="s">
        <v>183</v>
      </c>
      <c r="B90" s="6" t="s">
        <v>70</v>
      </c>
      <c r="C90" s="3" t="s">
        <v>13</v>
      </c>
      <c r="D90" s="3">
        <v>2</v>
      </c>
      <c r="E90" s="36"/>
      <c r="F90" s="8">
        <f t="shared" si="5"/>
        <v>0</v>
      </c>
      <c r="G90" s="9">
        <v>0.23</v>
      </c>
      <c r="H90" s="8">
        <f t="shared" si="6"/>
        <v>0</v>
      </c>
      <c r="I90" s="8">
        <f t="shared" si="8"/>
        <v>0</v>
      </c>
      <c r="J90" s="1"/>
    </row>
    <row r="91" spans="1:10">
      <c r="A91" s="3" t="s">
        <v>184</v>
      </c>
      <c r="B91" s="2" t="s">
        <v>72</v>
      </c>
      <c r="C91" s="3" t="s">
        <v>9</v>
      </c>
      <c r="D91" s="3">
        <v>108</v>
      </c>
      <c r="E91" s="36"/>
      <c r="F91" s="8">
        <f t="shared" si="5"/>
        <v>0</v>
      </c>
      <c r="G91" s="9">
        <v>0.23</v>
      </c>
      <c r="H91" s="8">
        <f t="shared" si="6"/>
        <v>0</v>
      </c>
      <c r="I91" s="8">
        <f t="shared" si="8"/>
        <v>0</v>
      </c>
      <c r="J91" s="1"/>
    </row>
    <row r="92" spans="1:10">
      <c r="A92" s="3" t="s">
        <v>185</v>
      </c>
      <c r="B92" s="2" t="s">
        <v>210</v>
      </c>
      <c r="C92" s="3" t="s">
        <v>9</v>
      </c>
      <c r="D92" s="3">
        <v>400</v>
      </c>
      <c r="E92" s="36"/>
      <c r="F92" s="8">
        <f t="shared" si="5"/>
        <v>0</v>
      </c>
      <c r="G92" s="9">
        <v>0.23</v>
      </c>
      <c r="H92" s="8">
        <f t="shared" si="6"/>
        <v>0</v>
      </c>
      <c r="I92" s="8">
        <f t="shared" si="8"/>
        <v>0</v>
      </c>
      <c r="J92" s="1"/>
    </row>
    <row r="93" spans="1:10">
      <c r="A93" s="3" t="s">
        <v>186</v>
      </c>
      <c r="B93" s="2" t="s">
        <v>71</v>
      </c>
      <c r="C93" s="3" t="s">
        <v>13</v>
      </c>
      <c r="D93" s="3">
        <v>6</v>
      </c>
      <c r="E93" s="36"/>
      <c r="F93" s="8">
        <f t="shared" si="5"/>
        <v>0</v>
      </c>
      <c r="G93" s="9">
        <v>0.23</v>
      </c>
      <c r="H93" s="8">
        <f t="shared" si="6"/>
        <v>0</v>
      </c>
      <c r="I93" s="8">
        <f t="shared" si="8"/>
        <v>0</v>
      </c>
      <c r="J93" s="1"/>
    </row>
    <row r="94" spans="1:10" ht="38.25">
      <c r="A94" s="3" t="s">
        <v>187</v>
      </c>
      <c r="B94" s="2" t="s">
        <v>209</v>
      </c>
      <c r="C94" s="3" t="s">
        <v>9</v>
      </c>
      <c r="D94" s="3">
        <v>10</v>
      </c>
      <c r="E94" s="36"/>
      <c r="F94" s="8">
        <f t="shared" si="5"/>
        <v>0</v>
      </c>
      <c r="G94" s="9">
        <v>0.23</v>
      </c>
      <c r="H94" s="8">
        <f t="shared" si="6"/>
        <v>0</v>
      </c>
      <c r="I94" s="8">
        <f t="shared" si="8"/>
        <v>0</v>
      </c>
      <c r="J94" s="1"/>
    </row>
    <row r="95" spans="1:10">
      <c r="A95" s="3" t="s">
        <v>188</v>
      </c>
      <c r="B95" s="6" t="s">
        <v>73</v>
      </c>
      <c r="C95" s="3" t="s">
        <v>13</v>
      </c>
      <c r="D95" s="3">
        <v>3</v>
      </c>
      <c r="E95" s="36"/>
      <c r="F95" s="8">
        <f t="shared" si="5"/>
        <v>0</v>
      </c>
      <c r="G95" s="9">
        <v>0.23</v>
      </c>
      <c r="H95" s="8">
        <f t="shared" si="6"/>
        <v>0</v>
      </c>
      <c r="I95" s="8">
        <f t="shared" si="8"/>
        <v>0</v>
      </c>
      <c r="J95" s="1"/>
    </row>
    <row r="96" spans="1:10">
      <c r="A96" s="3" t="s">
        <v>189</v>
      </c>
      <c r="B96" s="6" t="s">
        <v>101</v>
      </c>
      <c r="C96" s="21" t="s">
        <v>13</v>
      </c>
      <c r="D96" s="21">
        <v>15</v>
      </c>
      <c r="E96" s="36"/>
      <c r="F96" s="8">
        <f t="shared" si="5"/>
        <v>0</v>
      </c>
      <c r="G96" s="23">
        <v>0.23</v>
      </c>
      <c r="H96" s="21">
        <f t="shared" si="6"/>
        <v>0</v>
      </c>
      <c r="I96" s="25">
        <f t="shared" si="8"/>
        <v>0</v>
      </c>
      <c r="J96" s="1"/>
    </row>
    <row r="97" spans="1:10">
      <c r="A97" s="3" t="s">
        <v>190</v>
      </c>
      <c r="B97" s="6" t="s">
        <v>103</v>
      </c>
      <c r="C97" s="21" t="s">
        <v>13</v>
      </c>
      <c r="D97" s="21">
        <v>15</v>
      </c>
      <c r="E97" s="36"/>
      <c r="F97" s="8">
        <f t="shared" si="5"/>
        <v>0</v>
      </c>
      <c r="G97" s="23">
        <v>0.23</v>
      </c>
      <c r="H97" s="21">
        <f t="shared" si="6"/>
        <v>0</v>
      </c>
      <c r="I97" s="25">
        <f t="shared" si="8"/>
        <v>0</v>
      </c>
      <c r="J97" s="1"/>
    </row>
    <row r="98" spans="1:10">
      <c r="A98" s="3" t="s">
        <v>191</v>
      </c>
      <c r="B98" s="6" t="s">
        <v>102</v>
      </c>
      <c r="C98" s="21" t="s">
        <v>13</v>
      </c>
      <c r="D98" s="21">
        <v>15</v>
      </c>
      <c r="E98" s="36"/>
      <c r="F98" s="8">
        <f t="shared" si="5"/>
        <v>0</v>
      </c>
      <c r="G98" s="23">
        <v>0.23</v>
      </c>
      <c r="H98" s="21">
        <f t="shared" si="6"/>
        <v>0</v>
      </c>
      <c r="I98" s="25">
        <f t="shared" si="8"/>
        <v>0</v>
      </c>
      <c r="J98" s="1"/>
    </row>
    <row r="99" spans="1:10">
      <c r="A99" s="3" t="s">
        <v>192</v>
      </c>
      <c r="B99" s="6" t="s">
        <v>104</v>
      </c>
      <c r="C99" s="21" t="s">
        <v>13</v>
      </c>
      <c r="D99" s="21">
        <v>15</v>
      </c>
      <c r="E99" s="36"/>
      <c r="F99" s="8">
        <f t="shared" si="5"/>
        <v>0</v>
      </c>
      <c r="G99" s="23">
        <v>0.23</v>
      </c>
      <c r="H99" s="21">
        <f t="shared" si="6"/>
        <v>0</v>
      </c>
      <c r="I99" s="25">
        <f t="shared" si="8"/>
        <v>0</v>
      </c>
      <c r="J99" s="1"/>
    </row>
    <row r="100" spans="1:10">
      <c r="A100" s="3" t="s">
        <v>234</v>
      </c>
      <c r="B100" s="6" t="s">
        <v>74</v>
      </c>
      <c r="C100" s="3" t="s">
        <v>13</v>
      </c>
      <c r="D100" s="3">
        <v>4</v>
      </c>
      <c r="E100" s="36"/>
      <c r="F100" s="8">
        <f t="shared" si="5"/>
        <v>0</v>
      </c>
      <c r="G100" s="9">
        <v>0.23</v>
      </c>
      <c r="H100" s="8">
        <f t="shared" si="6"/>
        <v>0</v>
      </c>
      <c r="I100" s="8">
        <f t="shared" si="8"/>
        <v>0</v>
      </c>
      <c r="J100" s="1"/>
    </row>
    <row r="101" spans="1:10">
      <c r="A101" s="3" t="s">
        <v>193</v>
      </c>
      <c r="B101" s="6" t="s">
        <v>75</v>
      </c>
      <c r="C101" s="3" t="s">
        <v>13</v>
      </c>
      <c r="D101" s="3">
        <v>18</v>
      </c>
      <c r="E101" s="36"/>
      <c r="F101" s="8">
        <f t="shared" si="5"/>
        <v>0</v>
      </c>
      <c r="G101" s="9">
        <v>0.23</v>
      </c>
      <c r="H101" s="8">
        <f t="shared" si="6"/>
        <v>0</v>
      </c>
      <c r="I101" s="8">
        <f t="shared" si="8"/>
        <v>0</v>
      </c>
      <c r="J101" s="1"/>
    </row>
    <row r="102" spans="1:10">
      <c r="A102" s="3" t="s">
        <v>194</v>
      </c>
      <c r="B102" s="6" t="s">
        <v>94</v>
      </c>
      <c r="C102" s="3" t="s">
        <v>13</v>
      </c>
      <c r="D102" s="7">
        <v>400</v>
      </c>
      <c r="E102" s="36"/>
      <c r="F102" s="8">
        <f t="shared" si="5"/>
        <v>0</v>
      </c>
      <c r="G102" s="9">
        <v>0.23</v>
      </c>
      <c r="H102" s="8">
        <f t="shared" si="6"/>
        <v>0</v>
      </c>
      <c r="I102" s="8">
        <f t="shared" si="8"/>
        <v>0</v>
      </c>
      <c r="J102" s="1"/>
    </row>
    <row r="103" spans="1:10">
      <c r="A103" s="3" t="s">
        <v>195</v>
      </c>
      <c r="B103" s="32" t="s">
        <v>95</v>
      </c>
      <c r="C103" s="12" t="s">
        <v>13</v>
      </c>
      <c r="D103" s="35">
        <v>80</v>
      </c>
      <c r="E103" s="36"/>
      <c r="F103" s="8">
        <f t="shared" si="5"/>
        <v>0</v>
      </c>
      <c r="G103" s="9">
        <v>0.23</v>
      </c>
      <c r="H103" s="8">
        <f t="shared" ref="H103:H123" si="9">G103*F103</f>
        <v>0</v>
      </c>
      <c r="I103" s="8">
        <f t="shared" ref="I103:I123" si="10">F103+H103</f>
        <v>0</v>
      </c>
      <c r="J103" s="1"/>
    </row>
    <row r="104" spans="1:10" ht="25.5">
      <c r="A104" s="3" t="s">
        <v>196</v>
      </c>
      <c r="B104" s="2" t="s">
        <v>76</v>
      </c>
      <c r="C104" s="3" t="s">
        <v>13</v>
      </c>
      <c r="D104" s="3">
        <v>800</v>
      </c>
      <c r="E104" s="36"/>
      <c r="F104" s="8">
        <f t="shared" si="5"/>
        <v>0</v>
      </c>
      <c r="G104" s="9">
        <v>0.23</v>
      </c>
      <c r="H104" s="8">
        <f t="shared" si="9"/>
        <v>0</v>
      </c>
      <c r="I104" s="8">
        <f t="shared" si="10"/>
        <v>0</v>
      </c>
      <c r="J104" s="1"/>
    </row>
    <row r="105" spans="1:10">
      <c r="A105" s="3" t="s">
        <v>197</v>
      </c>
      <c r="B105" s="2" t="s">
        <v>77</v>
      </c>
      <c r="C105" s="3" t="s">
        <v>13</v>
      </c>
      <c r="D105" s="3">
        <v>300</v>
      </c>
      <c r="E105" s="36"/>
      <c r="F105" s="8">
        <f t="shared" si="5"/>
        <v>0</v>
      </c>
      <c r="G105" s="9">
        <v>0.23</v>
      </c>
      <c r="H105" s="8">
        <f t="shared" si="9"/>
        <v>0</v>
      </c>
      <c r="I105" s="8">
        <f t="shared" si="10"/>
        <v>0</v>
      </c>
      <c r="J105" s="1"/>
    </row>
    <row r="106" spans="1:10">
      <c r="A106" s="3" t="s">
        <v>223</v>
      </c>
      <c r="B106" s="2" t="s">
        <v>78</v>
      </c>
      <c r="C106" s="3" t="s">
        <v>13</v>
      </c>
      <c r="D106" s="3">
        <v>900</v>
      </c>
      <c r="E106" s="36"/>
      <c r="F106" s="8">
        <f t="shared" si="5"/>
        <v>0</v>
      </c>
      <c r="G106" s="9">
        <v>0.23</v>
      </c>
      <c r="H106" s="8">
        <f t="shared" si="9"/>
        <v>0</v>
      </c>
      <c r="I106" s="8">
        <f t="shared" si="10"/>
        <v>0</v>
      </c>
      <c r="J106" s="1"/>
    </row>
    <row r="107" spans="1:10" ht="51">
      <c r="A107" s="3" t="s">
        <v>198</v>
      </c>
      <c r="B107" s="2" t="s">
        <v>79</v>
      </c>
      <c r="C107" s="3" t="s">
        <v>13</v>
      </c>
      <c r="D107" s="3">
        <v>2</v>
      </c>
      <c r="E107" s="36"/>
      <c r="F107" s="8">
        <f t="shared" si="5"/>
        <v>0</v>
      </c>
      <c r="G107" s="9">
        <v>0.23</v>
      </c>
      <c r="H107" s="8">
        <f t="shared" si="9"/>
        <v>0</v>
      </c>
      <c r="I107" s="8">
        <f t="shared" si="10"/>
        <v>0</v>
      </c>
      <c r="J107" s="1"/>
    </row>
    <row r="108" spans="1:10">
      <c r="A108" s="3" t="s">
        <v>199</v>
      </c>
      <c r="B108" s="2" t="s">
        <v>80</v>
      </c>
      <c r="C108" s="3" t="s">
        <v>13</v>
      </c>
      <c r="D108" s="3">
        <v>6</v>
      </c>
      <c r="E108" s="36"/>
      <c r="F108" s="8">
        <f t="shared" si="5"/>
        <v>0</v>
      </c>
      <c r="G108" s="9">
        <v>0.23</v>
      </c>
      <c r="H108" s="8">
        <f t="shared" si="9"/>
        <v>0</v>
      </c>
      <c r="I108" s="8">
        <f t="shared" si="10"/>
        <v>0</v>
      </c>
      <c r="J108" s="1"/>
    </row>
    <row r="109" spans="1:10" ht="25.5">
      <c r="A109" s="3" t="s">
        <v>200</v>
      </c>
      <c r="B109" s="2" t="s">
        <v>81</v>
      </c>
      <c r="C109" s="3" t="s">
        <v>13</v>
      </c>
      <c r="D109" s="3">
        <v>190</v>
      </c>
      <c r="E109" s="36"/>
      <c r="F109" s="8">
        <f t="shared" si="5"/>
        <v>0</v>
      </c>
      <c r="G109" s="9">
        <v>0.23</v>
      </c>
      <c r="H109" s="8">
        <f t="shared" si="9"/>
        <v>0</v>
      </c>
      <c r="I109" s="8">
        <f t="shared" si="10"/>
        <v>0</v>
      </c>
      <c r="J109" s="1"/>
    </row>
    <row r="110" spans="1:10">
      <c r="A110" s="3" t="s">
        <v>201</v>
      </c>
      <c r="B110" s="2" t="s">
        <v>82</v>
      </c>
      <c r="C110" s="7" t="s">
        <v>13</v>
      </c>
      <c r="D110" s="3">
        <v>350</v>
      </c>
      <c r="E110" s="36"/>
      <c r="F110" s="8">
        <f t="shared" si="5"/>
        <v>0</v>
      </c>
      <c r="G110" s="9">
        <v>0.23</v>
      </c>
      <c r="H110" s="8">
        <f t="shared" si="9"/>
        <v>0</v>
      </c>
      <c r="I110" s="8">
        <f t="shared" si="10"/>
        <v>0</v>
      </c>
      <c r="J110" s="1"/>
    </row>
    <row r="111" spans="1:10" ht="38.25">
      <c r="A111" s="3" t="s">
        <v>224</v>
      </c>
      <c r="B111" s="2" t="s">
        <v>83</v>
      </c>
      <c r="C111" s="3" t="s">
        <v>13</v>
      </c>
      <c r="D111" s="3">
        <v>800</v>
      </c>
      <c r="E111" s="36"/>
      <c r="F111" s="8">
        <f t="shared" si="5"/>
        <v>0</v>
      </c>
      <c r="G111" s="9">
        <v>0.23</v>
      </c>
      <c r="H111" s="8">
        <f t="shared" si="9"/>
        <v>0</v>
      </c>
      <c r="I111" s="8">
        <f t="shared" si="10"/>
        <v>0</v>
      </c>
      <c r="J111" s="1"/>
    </row>
    <row r="112" spans="1:10">
      <c r="A112" s="3" t="s">
        <v>202</v>
      </c>
      <c r="B112" s="2" t="s">
        <v>85</v>
      </c>
      <c r="C112" s="3" t="s">
        <v>13</v>
      </c>
      <c r="D112" s="3">
        <v>25</v>
      </c>
      <c r="E112" s="36"/>
      <c r="F112" s="8">
        <f t="shared" si="5"/>
        <v>0</v>
      </c>
      <c r="G112" s="9">
        <v>0.23</v>
      </c>
      <c r="H112" s="8">
        <f t="shared" si="9"/>
        <v>0</v>
      </c>
      <c r="I112" s="8">
        <f t="shared" si="10"/>
        <v>0</v>
      </c>
      <c r="J112" s="1"/>
    </row>
    <row r="113" spans="1:16">
      <c r="A113" s="3" t="s">
        <v>203</v>
      </c>
      <c r="B113" s="2" t="s">
        <v>86</v>
      </c>
      <c r="C113" s="3" t="s">
        <v>13</v>
      </c>
      <c r="D113" s="3">
        <v>200</v>
      </c>
      <c r="E113" s="36"/>
      <c r="F113" s="8">
        <f t="shared" si="5"/>
        <v>0</v>
      </c>
      <c r="G113" s="9">
        <v>0.23</v>
      </c>
      <c r="H113" s="8">
        <f t="shared" si="9"/>
        <v>0</v>
      </c>
      <c r="I113" s="8">
        <f t="shared" si="10"/>
        <v>0</v>
      </c>
      <c r="J113" s="1"/>
    </row>
    <row r="114" spans="1:16">
      <c r="A114" s="3" t="s">
        <v>204</v>
      </c>
      <c r="B114" s="2" t="s">
        <v>84</v>
      </c>
      <c r="C114" s="3" t="s">
        <v>13</v>
      </c>
      <c r="D114" s="3">
        <v>100</v>
      </c>
      <c r="E114" s="36"/>
      <c r="F114" s="8">
        <f t="shared" si="5"/>
        <v>0</v>
      </c>
      <c r="G114" s="9">
        <v>0.23</v>
      </c>
      <c r="H114" s="8">
        <f t="shared" si="9"/>
        <v>0</v>
      </c>
      <c r="I114" s="8">
        <f t="shared" si="10"/>
        <v>0</v>
      </c>
      <c r="J114" s="1"/>
    </row>
    <row r="115" spans="1:16" ht="51">
      <c r="A115" s="3" t="s">
        <v>205</v>
      </c>
      <c r="B115" s="2" t="s">
        <v>87</v>
      </c>
      <c r="C115" s="3" t="s">
        <v>13</v>
      </c>
      <c r="D115" s="3">
        <v>80</v>
      </c>
      <c r="E115" s="36"/>
      <c r="F115" s="8">
        <f t="shared" si="5"/>
        <v>0</v>
      </c>
      <c r="G115" s="9">
        <v>0.23</v>
      </c>
      <c r="H115" s="8">
        <f t="shared" si="9"/>
        <v>0</v>
      </c>
      <c r="I115" s="8">
        <f t="shared" si="10"/>
        <v>0</v>
      </c>
      <c r="J115" s="1"/>
    </row>
    <row r="116" spans="1:16">
      <c r="A116" s="3" t="s">
        <v>206</v>
      </c>
      <c r="B116" s="2" t="s">
        <v>89</v>
      </c>
      <c r="C116" s="3" t="s">
        <v>13</v>
      </c>
      <c r="D116" s="3">
        <v>4</v>
      </c>
      <c r="E116" s="36"/>
      <c r="F116" s="8">
        <f t="shared" si="5"/>
        <v>0</v>
      </c>
      <c r="G116" s="9">
        <v>0.23</v>
      </c>
      <c r="H116" s="8">
        <f t="shared" si="9"/>
        <v>0</v>
      </c>
      <c r="I116" s="8">
        <f t="shared" si="10"/>
        <v>0</v>
      </c>
      <c r="J116" s="1"/>
    </row>
    <row r="117" spans="1:16" ht="63.75">
      <c r="A117" s="3" t="s">
        <v>207</v>
      </c>
      <c r="B117" s="16" t="s">
        <v>88</v>
      </c>
      <c r="C117" s="5" t="s">
        <v>13</v>
      </c>
      <c r="D117" s="5">
        <v>8</v>
      </c>
      <c r="E117" s="36"/>
      <c r="F117" s="8">
        <f t="shared" si="5"/>
        <v>0</v>
      </c>
      <c r="G117" s="18">
        <v>0.23</v>
      </c>
      <c r="H117" s="17">
        <f t="shared" si="9"/>
        <v>0</v>
      </c>
      <c r="I117" s="17">
        <f t="shared" si="10"/>
        <v>0</v>
      </c>
      <c r="J117" s="1"/>
    </row>
    <row r="118" spans="1:16">
      <c r="A118" s="3" t="s">
        <v>208</v>
      </c>
      <c r="B118" s="20" t="s">
        <v>91</v>
      </c>
      <c r="C118" s="22" t="s">
        <v>9</v>
      </c>
      <c r="D118" s="43">
        <v>1500</v>
      </c>
      <c r="E118" s="36"/>
      <c r="F118" s="8">
        <f t="shared" si="5"/>
        <v>0</v>
      </c>
      <c r="G118" s="24">
        <v>0.23</v>
      </c>
      <c r="H118" s="19">
        <f t="shared" si="9"/>
        <v>0</v>
      </c>
      <c r="I118" s="19">
        <f t="shared" si="10"/>
        <v>0</v>
      </c>
    </row>
    <row r="119" spans="1:16">
      <c r="A119" s="3" t="s">
        <v>235</v>
      </c>
      <c r="B119" s="20" t="s">
        <v>90</v>
      </c>
      <c r="C119" s="22" t="s">
        <v>9</v>
      </c>
      <c r="D119" s="22">
        <v>18</v>
      </c>
      <c r="E119" s="36"/>
      <c r="F119" s="8">
        <f t="shared" si="5"/>
        <v>0</v>
      </c>
      <c r="G119" s="24">
        <v>0.23</v>
      </c>
      <c r="H119" s="19">
        <f t="shared" si="9"/>
        <v>0</v>
      </c>
      <c r="I119" s="19">
        <f t="shared" si="10"/>
        <v>0</v>
      </c>
    </row>
    <row r="120" spans="1:16">
      <c r="A120" s="3" t="s">
        <v>236</v>
      </c>
      <c r="B120" s="31" t="s">
        <v>92</v>
      </c>
      <c r="C120" s="22" t="s">
        <v>9</v>
      </c>
      <c r="D120" s="22">
        <v>9</v>
      </c>
      <c r="E120" s="36"/>
      <c r="F120" s="8">
        <f t="shared" si="5"/>
        <v>0</v>
      </c>
      <c r="G120" s="24">
        <v>0.23</v>
      </c>
      <c r="H120" s="19">
        <f t="shared" si="9"/>
        <v>0</v>
      </c>
      <c r="I120" s="19">
        <f t="shared" si="10"/>
        <v>0</v>
      </c>
    </row>
    <row r="121" spans="1:16" ht="25.5">
      <c r="A121" s="3" t="s">
        <v>241</v>
      </c>
      <c r="B121" s="31" t="s">
        <v>93</v>
      </c>
      <c r="C121" s="22" t="s">
        <v>13</v>
      </c>
      <c r="D121" s="22">
        <v>8</v>
      </c>
      <c r="E121" s="36"/>
      <c r="F121" s="8">
        <f t="shared" si="5"/>
        <v>0</v>
      </c>
      <c r="G121" s="24">
        <v>0.23</v>
      </c>
      <c r="H121" s="19">
        <f t="shared" si="9"/>
        <v>0</v>
      </c>
      <c r="I121" s="19">
        <f t="shared" si="10"/>
        <v>0</v>
      </c>
    </row>
    <row r="122" spans="1:16">
      <c r="A122" s="3" t="s">
        <v>244</v>
      </c>
      <c r="B122" s="31" t="s">
        <v>215</v>
      </c>
      <c r="C122" s="22" t="s">
        <v>9</v>
      </c>
      <c r="D122" s="22">
        <v>13</v>
      </c>
      <c r="E122" s="36"/>
      <c r="F122" s="8">
        <f t="shared" si="5"/>
        <v>0</v>
      </c>
      <c r="G122" s="24">
        <v>0.23</v>
      </c>
      <c r="H122" s="19">
        <f t="shared" si="9"/>
        <v>0</v>
      </c>
      <c r="I122" s="19">
        <f t="shared" si="10"/>
        <v>0</v>
      </c>
    </row>
    <row r="123" spans="1:16">
      <c r="A123" s="3" t="s">
        <v>245</v>
      </c>
      <c r="B123" s="31" t="s">
        <v>256</v>
      </c>
      <c r="C123" s="22" t="s">
        <v>13</v>
      </c>
      <c r="D123" s="22">
        <v>200</v>
      </c>
      <c r="E123" s="36"/>
      <c r="F123" s="8">
        <f t="shared" si="5"/>
        <v>0</v>
      </c>
      <c r="G123" s="24">
        <v>0.23</v>
      </c>
      <c r="H123" s="19">
        <f t="shared" si="9"/>
        <v>0</v>
      </c>
      <c r="I123" s="19">
        <f t="shared" si="10"/>
        <v>0</v>
      </c>
    </row>
    <row r="124" spans="1:16">
      <c r="B124" s="29" t="s">
        <v>105</v>
      </c>
      <c r="C124" s="26"/>
      <c r="D124" s="26"/>
      <c r="E124" s="26"/>
      <c r="F124" s="30"/>
      <c r="G124" s="28"/>
      <c r="H124" s="27"/>
      <c r="I124" s="30">
        <f>SUM(I8:I123)</f>
        <v>0</v>
      </c>
    </row>
    <row r="125" spans="1:16">
      <c r="H125" s="14"/>
    </row>
    <row r="126" spans="1:16">
      <c r="B126" s="15"/>
    </row>
    <row r="127" spans="1:16" s="47" customFormat="1">
      <c r="A127" s="44"/>
      <c r="B127" s="45" t="s">
        <v>249</v>
      </c>
      <c r="C127" s="44"/>
      <c r="D127" s="44"/>
      <c r="E127" s="44"/>
      <c r="F127" s="46"/>
      <c r="G127" s="46"/>
      <c r="H127" s="46"/>
      <c r="I127" s="46"/>
      <c r="J127"/>
      <c r="K127"/>
      <c r="L127"/>
      <c r="M127"/>
      <c r="N127"/>
      <c r="O127"/>
      <c r="P127"/>
    </row>
    <row r="128" spans="1:16" s="47" customFormat="1">
      <c r="A128" s="44"/>
      <c r="B128" s="44"/>
      <c r="C128" s="44"/>
      <c r="D128" s="44"/>
      <c r="E128" s="44"/>
      <c r="F128" s="46"/>
      <c r="G128" s="46"/>
      <c r="H128" s="46"/>
      <c r="I128" s="46"/>
      <c r="J128"/>
      <c r="K128"/>
      <c r="L128"/>
      <c r="M128"/>
      <c r="N128"/>
      <c r="O128"/>
      <c r="P128"/>
    </row>
    <row r="129" spans="1:16" s="47" customFormat="1">
      <c r="A129" s="44"/>
      <c r="B129" s="48" t="s">
        <v>250</v>
      </c>
      <c r="C129" s="44"/>
      <c r="D129" s="44"/>
      <c r="E129" s="44"/>
      <c r="I129" s="49"/>
      <c r="J129"/>
      <c r="K129"/>
      <c r="L129"/>
      <c r="M129"/>
      <c r="N129"/>
      <c r="O129"/>
      <c r="P129"/>
    </row>
    <row r="130" spans="1:16" s="47" customFormat="1" ht="13.5" customHeight="1">
      <c r="A130" s="50"/>
      <c r="B130" s="51" t="s">
        <v>251</v>
      </c>
      <c r="C130"/>
      <c r="D130"/>
      <c r="E130"/>
      <c r="F130" s="67"/>
      <c r="G130" s="67"/>
      <c r="H130" s="67"/>
      <c r="I130" s="67"/>
      <c r="J130"/>
      <c r="K130"/>
      <c r="L130"/>
      <c r="M130"/>
      <c r="N130"/>
      <c r="O130"/>
      <c r="P130"/>
    </row>
    <row r="131" spans="1:16" s="47" customFormat="1">
      <c r="A131" s="50"/>
      <c r="B131" s="51" t="s">
        <v>252</v>
      </c>
      <c r="C131"/>
      <c r="D131"/>
      <c r="E131"/>
      <c r="F131" s="68"/>
      <c r="G131" s="68"/>
      <c r="H131" s="68"/>
      <c r="I131" s="68"/>
      <c r="J131"/>
      <c r="K131"/>
      <c r="L131"/>
      <c r="M131"/>
      <c r="N131"/>
      <c r="O131"/>
      <c r="P131"/>
    </row>
    <row r="132" spans="1:16" s="47" customFormat="1">
      <c r="A132" s="50"/>
      <c r="B132" s="44"/>
      <c r="C132" s="52"/>
      <c r="D132" s="52"/>
      <c r="E132" s="52"/>
      <c r="F132" s="46"/>
      <c r="G132" s="46"/>
      <c r="H132" s="46"/>
      <c r="I132" s="46"/>
      <c r="J132"/>
      <c r="K132"/>
      <c r="L132"/>
      <c r="M132"/>
      <c r="N132"/>
      <c r="O132"/>
      <c r="P132"/>
    </row>
    <row r="133" spans="1:16" s="47" customFormat="1">
      <c r="A133" s="50"/>
      <c r="B133" s="44"/>
      <c r="C133" s="52"/>
      <c r="D133" s="52"/>
      <c r="E133" s="52"/>
      <c r="F133" s="46"/>
      <c r="G133" s="46"/>
      <c r="H133" s="46"/>
      <c r="I133" s="46"/>
      <c r="J133"/>
      <c r="K133"/>
      <c r="L133"/>
      <c r="M133"/>
      <c r="N133"/>
      <c r="O133"/>
      <c r="P133"/>
    </row>
    <row r="134" spans="1:16" s="47" customFormat="1">
      <c r="A134" s="44"/>
      <c r="B134" s="53" t="s">
        <v>253</v>
      </c>
      <c r="C134" s="44"/>
      <c r="D134" s="44"/>
      <c r="E134" s="44"/>
      <c r="F134" s="46"/>
      <c r="G134" s="54"/>
      <c r="H134" s="54"/>
      <c r="I134" s="54"/>
      <c r="J134" s="46"/>
      <c r="K134" s="52"/>
      <c r="L134" s="46"/>
      <c r="M134"/>
      <c r="N134"/>
      <c r="O134"/>
      <c r="P134"/>
    </row>
    <row r="135" spans="1:16" s="47" customFormat="1">
      <c r="A135" s="44"/>
      <c r="B135" s="44"/>
      <c r="C135" s="44"/>
      <c r="D135" s="44"/>
      <c r="E135" s="44"/>
      <c r="F135" s="46"/>
      <c r="G135" s="46"/>
      <c r="H135" s="46"/>
      <c r="I135" s="46"/>
      <c r="J135" s="46"/>
      <c r="K135" s="52"/>
      <c r="L135" s="46"/>
      <c r="M135"/>
      <c r="N135"/>
      <c r="O135"/>
      <c r="P135"/>
    </row>
    <row r="136" spans="1:16" s="47" customFormat="1" ht="12.75">
      <c r="A136" s="44"/>
      <c r="B136" s="44"/>
      <c r="C136" s="44"/>
      <c r="D136" s="44"/>
      <c r="E136" s="44"/>
      <c r="F136" s="46"/>
      <c r="G136" s="46"/>
      <c r="H136" s="46"/>
      <c r="I136" s="46"/>
      <c r="J136" s="46"/>
      <c r="K136" s="52"/>
      <c r="L136" s="46"/>
      <c r="M136" s="52"/>
    </row>
    <row r="137" spans="1:16" s="47" customFormat="1" ht="12.75">
      <c r="A137" s="44"/>
      <c r="B137" s="44"/>
      <c r="C137" s="44"/>
      <c r="D137" s="44"/>
      <c r="E137" s="44"/>
      <c r="F137" s="46"/>
      <c r="G137" s="46"/>
      <c r="H137" s="46"/>
      <c r="I137" s="46"/>
      <c r="J137" s="46"/>
      <c r="K137" s="52"/>
      <c r="L137" s="46"/>
      <c r="M137" s="52"/>
    </row>
    <row r="138" spans="1:16" s="47" customFormat="1" ht="14.25">
      <c r="A138" s="44"/>
      <c r="B138" s="55" t="s">
        <v>254</v>
      </c>
      <c r="C138" s="44"/>
      <c r="D138" s="44"/>
      <c r="E138" s="44"/>
      <c r="F138" s="46"/>
      <c r="G138" s="55" t="s">
        <v>255</v>
      </c>
      <c r="H138" s="46"/>
      <c r="I138" s="46"/>
      <c r="J138" s="46"/>
      <c r="K138" s="52"/>
      <c r="L138" s="46"/>
      <c r="M138" s="52"/>
    </row>
  </sheetData>
  <sortState xmlns:xlrd2="http://schemas.microsoft.com/office/spreadsheetml/2017/richdata2" ref="B8:I124">
    <sortCondition ref="B8:B124"/>
  </sortState>
  <mergeCells count="2">
    <mergeCell ref="F130:I130"/>
    <mergeCell ref="F131:I1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awojtkowiak</dc:creator>
  <cp:lastModifiedBy>Małgorzata Watral-Duńska</cp:lastModifiedBy>
  <dcterms:created xsi:type="dcterms:W3CDTF">2021-04-24T18:21:57Z</dcterms:created>
  <dcterms:modified xsi:type="dcterms:W3CDTF">2023-01-13T08:33:48Z</dcterms:modified>
</cp:coreProperties>
</file>