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0" yWindow="0" windowWidth="17970" windowHeight="10980"/>
  </bookViews>
  <sheets>
    <sheet name="Arkusz1" sheetId="1" r:id="rId1"/>
    <sheet name="Arkusz2" sheetId="2" r:id="rId2"/>
    <sheet name="Arkusz3" sheetId="3" r:id="rId3"/>
  </sheets>
  <definedNames>
    <definedName name="A" localSheetId="0">Arkusz1!$A$1:$M$10</definedName>
    <definedName name="d" localSheetId="0">Arkusz1!$A$1:$M$31</definedName>
    <definedName name="Print_Area" localSheetId="0">Arkusz1!$A$1:$M$31</definedName>
  </definedNames>
  <calcPr calcId="144525"/>
</workbook>
</file>

<file path=xl/calcChain.xml><?xml version="1.0" encoding="utf-8"?>
<calcChain xmlns="http://schemas.openxmlformats.org/spreadsheetml/2006/main">
  <c r="L30" i="1" l="1"/>
  <c r="K30" i="1"/>
  <c r="L27" i="1"/>
  <c r="K27" i="1"/>
  <c r="L26" i="1"/>
  <c r="K26" i="1"/>
  <c r="L25" i="1"/>
  <c r="K25" i="1"/>
  <c r="L23" i="1"/>
  <c r="L22" i="1"/>
  <c r="K23" i="1"/>
  <c r="K22" i="1"/>
  <c r="L21" i="1"/>
  <c r="L20" i="1"/>
  <c r="L19" i="1"/>
  <c r="K21" i="1"/>
  <c r="K20" i="1"/>
  <c r="K19" i="1"/>
  <c r="L18" i="1"/>
  <c r="K18" i="1"/>
  <c r="J30" i="1" l="1"/>
  <c r="J26" i="1"/>
  <c r="J25" i="1"/>
  <c r="J24" i="1"/>
  <c r="J23" i="1"/>
  <c r="J22" i="1"/>
  <c r="J21" i="1"/>
  <c r="J20" i="1"/>
  <c r="J19" i="1"/>
  <c r="J18" i="1"/>
  <c r="J12" i="1"/>
  <c r="J9" i="1"/>
  <c r="K24" i="1"/>
  <c r="L24" i="1" s="1"/>
  <c r="K15" i="1" l="1"/>
  <c r="L15" i="1" s="1"/>
  <c r="K12" i="1"/>
  <c r="L12" i="1" s="1"/>
  <c r="J15" i="1"/>
  <c r="K9" i="1" l="1"/>
  <c r="L9" i="1" s="1"/>
  <c r="K6" i="1" l="1"/>
  <c r="L6" i="1" l="1"/>
  <c r="J6" i="1"/>
</calcChain>
</file>

<file path=xl/sharedStrings.xml><?xml version="1.0" encoding="utf-8"?>
<sst xmlns="http://schemas.openxmlformats.org/spreadsheetml/2006/main" count="54" uniqueCount="43">
  <si>
    <t xml:space="preserve">L.p. </t>
  </si>
  <si>
    <t>Nazwa materiału</t>
  </si>
  <si>
    <t>Wielkość</t>
  </si>
  <si>
    <t>Kod towaru</t>
  </si>
  <si>
    <t xml:space="preserve">Producent </t>
  </si>
  <si>
    <t>ilość</t>
  </si>
  <si>
    <t>J.M</t>
  </si>
  <si>
    <t>Cena netto</t>
  </si>
  <si>
    <t xml:space="preserve"> % VAT</t>
  </si>
  <si>
    <t>Cena brutto</t>
  </si>
  <si>
    <t>Wartość netto</t>
  </si>
  <si>
    <t>Wartość brutto</t>
  </si>
  <si>
    <t>Uwagi</t>
  </si>
  <si>
    <t>Wypełnia Wykonawca</t>
  </si>
  <si>
    <t xml:space="preserve">                                          ZADANIE 1</t>
  </si>
  <si>
    <t>op</t>
  </si>
  <si>
    <t xml:space="preserve">                                          ZADANIE 2</t>
  </si>
  <si>
    <t>RAZEM:</t>
  </si>
  <si>
    <t>kpl</t>
  </si>
  <si>
    <t>szt.</t>
  </si>
  <si>
    <t>Szczoteczka do pobierania rozmazów cytologicznych typu Cerve-Brush Combi</t>
  </si>
  <si>
    <t>Taśma do operacyjnego leczenia wysiłkowego nietrzymania moczu u kobiet, z polipropylenu monofilamentowego, o długości 450 mm (± 5 mm), szerokość 11 mm (± 1,0 mm), grubości 0,34 ( (± 0,05 mm), grubości nici 0,15 mm ( 150 μm), wielkości oczek splotu: 1 x 1,25 mm, długości oczka nici ( pętli): 145 mm (± 5 mm), zagęszczenie oczek: 55 % (± 5 %), o gramaturze 45 g/m2 (± 5 %) i porowatości 1500 μm, a maksymalnej 1950 μm, taśma w dwuczęściowej foliowej osłonce, osłonki nie zachodzą na siebie, brzegi taśmy cięte laserowo, o miękkich, łagodnych, atraumatycznych zakończeniach</t>
  </si>
  <si>
    <t>uniwersalna</t>
  </si>
  <si>
    <t>Elektroda do defibrylacji/kardiowersji - Stat-Padz dla dorosłych</t>
  </si>
  <si>
    <t>Strzykawka (konstrukcja całkowicie szczelna, uniemozliwiająca demontaż tłoka), połączona trwale z konektorem (uniemożliwiającym pobranie roztworu leku cytostatycznego z fiolki w systemie hermetycznie zamkniętym). Strzykawka zawiera uszczelkę 3 warstwową, uniemożliwiająca uwalnianie sie oparów/aerozoli poprzez tylną część strzykawki oraz sterylne powietrze wewnątrz. Wewnątrz strzykawki rurka ze stali nierdzewnej, w kótrej znajdują się dwie igły, jedna dla płynu wykorzystywana do transferu leku, druga do sterylnego powietrza dostarczanego ze strzykawki do fiolki (zapewnione wyrównane ciśnienie przy transferze cieczy z oraz do fiolki). Materiały z których wykonana jest strzykawka są wolne od: DEHP, lateksu i BPA.  Strzykawka stanowi część systemu zamkniętego posiadającego kod ONB wydany przez FDA.</t>
  </si>
  <si>
    <t>strzykawka 10ml</t>
  </si>
  <si>
    <t>strzykawka 20ml</t>
  </si>
  <si>
    <t>strzykawka 60ml</t>
  </si>
  <si>
    <t>Adapter jałowy, apirogenny pasujący do wszystkich typów standardowych fiolek, połączony na stałe z fiolką po nakłuciu. Centralne nakłucie.Łącznik we współpracy ze strzykawką zapewnia  wyrównanie ciśnienia przy transferze cieczy z oraz do fiolki. Adapter musi być kompatybilny ze strzykawką z p-kto. 1,2,3 Adapter jest częścią systemu zamkniętego posiadającą kod ONB wydany przez FDA oraz gwarantuje czystość mikrobiologiczną leku. Adapter nie zawiera lateksu, BPA, DEHP.</t>
  </si>
  <si>
    <t>13-20mm (średnica określona przy zamówieniu)</t>
  </si>
  <si>
    <t>Adapter kolcowy, jałowy, apirogenny, do pobierania oraz dostrzykiwania rozpuszczalnika/leku, umożliwiający przepływ powietrza w celu wyrównywania ciśnień, kompatybilny ze strzykawkami z p-kto. 1,2,3 systemu zamkniętego; materiał wolny od DEHP, BPA oraz lateksu; część systemu zamkniętego posiadającego kod ONB wydany przez FDA.</t>
  </si>
  <si>
    <t>Łącznik jałowy, apirogenny, kompatybilny ze strzykawkami z p-kto. 1,2,3 systemu zamkniętego; łącznik umożliwiający podanie leku do pęcherza moczowego przez cewnik; materiał wolny od DEHP, BPA oraz lateksu; element systemu zamkniętego posiadającego kod ONB wydany przez FDA.</t>
  </si>
  <si>
    <t>Dren  jednorazowy sterylny wykonany z medycznego PVC wolny od DEHP służący do  podawania leku cytostatycznego wersja bursztynowa. Dren wyposażony w dwukierunkowy kolec z ABS umożliwiający swobodny przepływ leku, pasujący do wszystkich butelek oraz worków. Kolec wyposażony w odpowietrznik oraz filtr bakteryjny. Na linii drenu pomiędzy kolcem a dwudrożnym złączem znajduje się zacisk wykonany z polipropylenu. Dren wyposażony w 2-drożne złącze typu „Y” wykonane z medycznego ABS z wbudowanymi dwoma zaworami zwrotnymi z przezroczystego ABS z silikonową membraną, zabezpieczone dwoma korkami z polipropylenu. Komora kroplowa z medycznego PVC wolna od DEHP, z filtrem dyskowym; Na linii zacisk rolkowy z ABS, a w dalszej części drugi zacisk z polipropylenu. Na końcu drenu znajduje się dwukierunkowy zawór bezigłowy z poliwęglanu, z samouszczelniającą  silikonową membraną, zabezpieczony kapturkiem  ochronnym. Dren zakończony obrotową końcówką - męski  luer lock. Zaślepka końcówki wykonana z PP, z filtrem hydrofobowym, posiada żeński luer lock. Połączenia drenów zabezpieczone zaworami stanowią zamknięty system, w mysl definicji NIOSH i zapobiegają uwalnianiu się niebezpiecznych zanieczyszczeń do otoczenia.Termin trwałości 5 lat od daty sterylizacji.</t>
  </si>
  <si>
    <t xml:space="preserve">Dren długi 3 drożny z dodatkowym 
portem bocznym </t>
  </si>
  <si>
    <t xml:space="preserve">Dren długi 5 drożny z dodatkowym 
portem bocznym </t>
  </si>
  <si>
    <t>Dren jednorazowy sterylny do przygotowania i podawania leku cytostatycznego  w wersji  bursztynowej. Dren wyposażony w dwukierunkowy kolec z ABS umożliwiający swobodny przepływ leku, pasujący do wszystkich butelek oraz worków. Kolec  wyposażony w filtr antybakteryjny z zaworem silikonowym zapobiegającym wydostaniu się roztworu podczas wypełniania zestawu. Linia drenu wolna od DEHP. Na linii znajduje się zacisk. Dren zakończony obrotową końcówką - męski  luer lock. Zaślepka końcówki wykonana z  PP, z filtrem hydrofobowym 1,2 μm i złączem Luer Lock. Klasa medyczna IIa. Termin trwałości 5 lat od daty sterylizacji.</t>
  </si>
  <si>
    <t>Dren krótki wersja
bursztynowa</t>
  </si>
  <si>
    <t xml:space="preserve">                                         ZADANIE 3</t>
  </si>
  <si>
    <t xml:space="preserve">                                         ZADANIE 4</t>
  </si>
  <si>
    <t xml:space="preserve">                                        ZADANIA 5</t>
  </si>
  <si>
    <t>ZADANIE 6</t>
  </si>
  <si>
    <t xml:space="preserve">Elektroda do defibrylatora CU Medical System iPAD SP1 o powierzchni 110cm² o energii wyjściowej w trakcie defibrylacji wynoszącej 150 J przy 50 Ω </t>
  </si>
  <si>
    <t>Jednorazowy filtr strzykawkowy do przesączania kropli ocznych , Luer-Lock o średnicy porów 0,2mikrona(Sterylne sączki do kropli ocznych z filtrem 0,2 micron ) a 50szt.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</si>
</sst>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164" formatCode="#,##0.00\ &quot;zł&quot;"/>
    <numFmt numFmtId="165" formatCode="#,##0.00&quot; zł&quot;"/>
    <numFmt numFmtId="166" formatCode="_-* #,##0.00\ [$zł-415]_-;\-* #,##0.00\ [$zł-415]_-;_-* &quot;-&quot;??\ [$zł-415]_-;_-@_-"/>
  </numFmts>
  <fonts count="13" x14ac:knownFonts="1">
    <font>
      <sz val="10"/>
      <name val="Arial CE"/>
      <charset val="238"/>
    </font>
    <font>
      <sz val="10"/>
      <name val="Arial CE"/>
      <charset val="238"/>
    </font>
    <font>
      <b/>
      <sz val="9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rgb="FFFF0000"/>
      <name val="Arial Narrow"/>
      <family val="2"/>
      <charset val="238"/>
    </font>
    <font>
      <b/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0" fontId="6" fillId="0" borderId="0"/>
    <xf numFmtId="0" fontId="1" fillId="0" borderId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94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/>
    </xf>
    <xf numFmtId="9" fontId="7" fillId="0" borderId="1" xfId="0" applyNumberFormat="1" applyFont="1" applyFill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 vertical="center"/>
    </xf>
    <xf numFmtId="166" fontId="10" fillId="0" borderId="1" xfId="0" applyNumberFormat="1" applyFont="1" applyFill="1" applyBorder="1" applyAlignment="1" applyProtection="1">
      <alignment vertical="center"/>
    </xf>
    <xf numFmtId="166" fontId="10" fillId="0" borderId="1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/>
    </xf>
    <xf numFmtId="166" fontId="7" fillId="0" borderId="5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 applyProtection="1">
      <alignment horizontal="center" vertical="center" wrapText="1"/>
    </xf>
    <xf numFmtId="1" fontId="7" fillId="0" borderId="0" xfId="0" applyNumberFormat="1" applyFont="1" applyFill="1" applyBorder="1" applyAlignment="1" applyProtection="1">
      <alignment horizontal="center" vertical="center"/>
    </xf>
    <xf numFmtId="3" fontId="7" fillId="0" borderId="0" xfId="0" applyNumberFormat="1" applyFont="1" applyFill="1" applyBorder="1" applyAlignment="1" applyProtection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165" fontId="7" fillId="0" borderId="2" xfId="0" applyNumberFormat="1" applyFont="1" applyFill="1" applyBorder="1" applyAlignment="1">
      <alignment horizontal="center" vertical="center"/>
    </xf>
    <xf numFmtId="166" fontId="10" fillId="0" borderId="1" xfId="0" applyNumberFormat="1" applyFont="1" applyFill="1" applyBorder="1" applyAlignment="1">
      <alignment vertical="center"/>
    </xf>
    <xf numFmtId="9" fontId="7" fillId="0" borderId="1" xfId="5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right" vertical="center" wrapText="1"/>
    </xf>
    <xf numFmtId="166" fontId="10" fillId="0" borderId="1" xfId="3" applyNumberFormat="1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vertical="center"/>
    </xf>
    <xf numFmtId="164" fontId="7" fillId="0" borderId="15" xfId="0" applyNumberFormat="1" applyFont="1" applyFill="1" applyBorder="1" applyAlignment="1">
      <alignment horizontal="center" vertical="center"/>
    </xf>
    <xf numFmtId="9" fontId="7" fillId="0" borderId="15" xfId="0" applyNumberFormat="1" applyFont="1" applyFill="1" applyBorder="1" applyAlignment="1">
      <alignment horizontal="center" vertical="center"/>
    </xf>
    <xf numFmtId="164" fontId="7" fillId="0" borderId="14" xfId="0" applyNumberFormat="1" applyFont="1" applyFill="1" applyBorder="1" applyAlignment="1">
      <alignment horizontal="center" vertical="center"/>
    </xf>
    <xf numFmtId="166" fontId="10" fillId="0" borderId="15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66" fontId="10" fillId="0" borderId="0" xfId="0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1" fontId="7" fillId="0" borderId="13" xfId="0" applyNumberFormat="1" applyFont="1" applyFill="1" applyBorder="1" applyAlignment="1">
      <alignment horizontal="right" vertical="center" wrapText="1"/>
    </xf>
    <xf numFmtId="0" fontId="0" fillId="0" borderId="0" xfId="0" applyFill="1"/>
    <xf numFmtId="1" fontId="8" fillId="0" borderId="1" xfId="0" applyNumberFormat="1" applyFont="1" applyFill="1" applyBorder="1" applyAlignment="1">
      <alignment horizontal="center" vertical="center" wrapText="1"/>
    </xf>
    <xf numFmtId="9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44" fontId="8" fillId="0" borderId="1" xfId="3" applyFont="1" applyFill="1" applyBorder="1" applyAlignment="1" applyProtection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1" fontId="4" fillId="0" borderId="1" xfId="2" applyNumberFormat="1" applyFont="1" applyFill="1" applyBorder="1" applyAlignment="1" applyProtection="1">
      <alignment horizontal="center" vertical="center" wrapText="1"/>
    </xf>
    <xf numFmtId="0" fontId="4" fillId="0" borderId="1" xfId="2" applyNumberFormat="1" applyFont="1" applyFill="1" applyBorder="1" applyAlignment="1" applyProtection="1">
      <alignment horizontal="center" vertical="center" wrapText="1"/>
    </xf>
    <xf numFmtId="2" fontId="4" fillId="0" borderId="1" xfId="2" applyNumberFormat="1" applyFont="1" applyFill="1" applyBorder="1" applyAlignment="1" applyProtection="1">
      <alignment horizontal="center" vertical="center" wrapText="1"/>
    </xf>
    <xf numFmtId="4" fontId="4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2" applyFont="1" applyFill="1" applyBorder="1" applyAlignment="1" applyProtection="1">
      <alignment horizontal="center" vertical="center" wrapText="1"/>
      <protection locked="0"/>
    </xf>
    <xf numFmtId="4" fontId="4" fillId="0" borderId="1" xfId="2" applyNumberFormat="1" applyFont="1" applyFill="1" applyBorder="1" applyAlignment="1" applyProtection="1">
      <alignment horizontal="center" vertical="center" wrapText="1"/>
    </xf>
    <xf numFmtId="166" fontId="4" fillId="0" borderId="1" xfId="2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6" xfId="0" applyFont="1" applyFill="1" applyBorder="1" applyAlignment="1">
      <alignment horizontal="left" vertical="center" wrapText="1"/>
    </xf>
    <xf numFmtId="1" fontId="8" fillId="0" borderId="16" xfId="0" applyNumberFormat="1" applyFont="1" applyFill="1" applyBorder="1" applyAlignment="1">
      <alignment horizontal="center" vertical="center" wrapText="1"/>
    </xf>
    <xf numFmtId="9" fontId="8" fillId="0" borderId="1" xfId="5" applyFont="1" applyFill="1" applyBorder="1" applyAlignment="1">
      <alignment horizontal="center" vertical="center"/>
    </xf>
    <xf numFmtId="166" fontId="7" fillId="0" borderId="1" xfId="3" applyNumberFormat="1" applyFont="1" applyFill="1" applyBorder="1" applyAlignment="1">
      <alignment horizontal="left" vertical="center"/>
    </xf>
    <xf numFmtId="166" fontId="7" fillId="0" borderId="1" xfId="0" applyNumberFormat="1" applyFont="1" applyFill="1" applyBorder="1" applyAlignment="1">
      <alignment vertical="center"/>
    </xf>
    <xf numFmtId="44" fontId="9" fillId="0" borderId="1" xfId="3" applyFont="1" applyFill="1" applyBorder="1" applyAlignment="1" applyProtection="1">
      <alignment horizontal="center" vertical="center" wrapText="1"/>
    </xf>
    <xf numFmtId="1" fontId="7" fillId="3" borderId="12" xfId="2" applyNumberFormat="1" applyFont="1" applyFill="1" applyBorder="1" applyAlignment="1">
      <alignment horizontal="center" vertical="center"/>
    </xf>
    <xf numFmtId="1" fontId="7" fillId="3" borderId="7" xfId="2" applyNumberFormat="1" applyFont="1" applyFill="1" applyBorder="1" applyAlignment="1">
      <alignment horizontal="center" vertical="center"/>
    </xf>
    <xf numFmtId="1" fontId="10" fillId="0" borderId="3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vertical="center"/>
    </xf>
    <xf numFmtId="0" fontId="10" fillId="0" borderId="2" xfId="6" applyFont="1" applyFill="1" applyBorder="1" applyAlignment="1" applyProtection="1">
      <alignment horizontal="left" vertical="center" wrapText="1"/>
      <protection locked="0"/>
    </xf>
    <xf numFmtId="0" fontId="10" fillId="0" borderId="8" xfId="6" applyFont="1" applyFill="1" applyBorder="1" applyAlignment="1" applyProtection="1">
      <alignment horizontal="left" vertical="center" wrapText="1"/>
      <protection locked="0"/>
    </xf>
    <xf numFmtId="0" fontId="10" fillId="0" borderId="4" xfId="6" applyFont="1" applyFill="1" applyBorder="1" applyAlignment="1" applyProtection="1">
      <alignment horizontal="left" vertical="center" wrapText="1"/>
      <protection locked="0"/>
    </xf>
    <xf numFmtId="0" fontId="10" fillId="0" borderId="2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17" xfId="0" applyFont="1" applyFill="1" applyBorder="1" applyAlignment="1">
      <alignment horizontal="left" vertical="center" wrapText="1"/>
    </xf>
    <xf numFmtId="0" fontId="8" fillId="0" borderId="15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left" vertical="center"/>
    </xf>
    <xf numFmtId="0" fontId="10" fillId="0" borderId="9" xfId="0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</cellXfs>
  <cellStyles count="7">
    <cellStyle name="Normalny" xfId="0" builtinId="0"/>
    <cellStyle name="Normalny 2" xfId="1"/>
    <cellStyle name="Normalny_Arkusz1" xfId="2"/>
    <cellStyle name="Normalny_formularz_cenowy" xfId="6"/>
    <cellStyle name="Procentowy" xfId="5" builtinId="5"/>
    <cellStyle name="Walutowy" xfId="3" builtinId="4"/>
    <cellStyle name="Walutowy 2" xfId="4"/>
  </cellStyles>
  <dxfs count="0"/>
  <tableStyles count="0" defaultTableStyle="TableStyleMedium2" defaultPivotStyle="PivotStyleLight16"/>
  <colors>
    <mruColors>
      <color rgb="FFFFFF99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abSelected="1" topLeftCell="A26" zoomScale="106" zoomScaleNormal="106" zoomScaleSheetLayoutView="53" zoomScalePageLayoutView="25" workbookViewId="0">
      <selection activeCell="K43" sqref="K43"/>
    </sheetView>
  </sheetViews>
  <sheetFormatPr defaultRowHeight="16.5" x14ac:dyDescent="0.2"/>
  <cols>
    <col min="1" max="1" width="3.5703125" style="41" customWidth="1"/>
    <col min="2" max="2" width="48.85546875" style="41" customWidth="1"/>
    <col min="3" max="3" width="13.140625" style="41" customWidth="1"/>
    <col min="4" max="4" width="10" style="41" customWidth="1"/>
    <col min="5" max="5" width="10.140625" style="41" customWidth="1"/>
    <col min="6" max="6" width="9.85546875" style="41" customWidth="1"/>
    <col min="7" max="7" width="6" style="41" customWidth="1"/>
    <col min="8" max="8" width="11.42578125" style="40" customWidth="1"/>
    <col min="9" max="9" width="7.42578125" style="41" customWidth="1"/>
    <col min="10" max="10" width="13.42578125" style="40" customWidth="1"/>
    <col min="11" max="11" width="16.5703125" style="42" customWidth="1"/>
    <col min="12" max="12" width="16.42578125" style="42" customWidth="1"/>
    <col min="13" max="13" width="14.140625" style="41" customWidth="1"/>
    <col min="14" max="14" width="0.140625" style="2" customWidth="1"/>
    <col min="15" max="16" width="9.140625" style="2" hidden="1" customWidth="1"/>
    <col min="17" max="16384" width="9.140625" style="2"/>
  </cols>
  <sheetData>
    <row r="1" spans="1:14" s="59" customFormat="1" ht="26.1" customHeight="1" x14ac:dyDescent="0.2">
      <c r="A1" s="51" t="s">
        <v>0</v>
      </c>
      <c r="B1" s="52" t="s">
        <v>1</v>
      </c>
      <c r="C1" s="52" t="s">
        <v>2</v>
      </c>
      <c r="D1" s="53" t="s">
        <v>3</v>
      </c>
      <c r="E1" s="53" t="s">
        <v>4</v>
      </c>
      <c r="F1" s="53" t="s">
        <v>5</v>
      </c>
      <c r="G1" s="51" t="s">
        <v>6</v>
      </c>
      <c r="H1" s="54" t="s">
        <v>7</v>
      </c>
      <c r="I1" s="55" t="s">
        <v>8</v>
      </c>
      <c r="J1" s="56" t="s">
        <v>9</v>
      </c>
      <c r="K1" s="57" t="s">
        <v>10</v>
      </c>
      <c r="L1" s="57" t="s">
        <v>11</v>
      </c>
      <c r="M1" s="58" t="s">
        <v>12</v>
      </c>
    </row>
    <row r="2" spans="1:14" s="3" customFormat="1" ht="12.75" x14ac:dyDescent="0.2">
      <c r="A2" s="58">
        <v>1</v>
      </c>
      <c r="B2" s="58">
        <v>2</v>
      </c>
      <c r="C2" s="58">
        <v>3</v>
      </c>
      <c r="D2" s="58">
        <v>4</v>
      </c>
      <c r="E2" s="58">
        <v>5</v>
      </c>
      <c r="F2" s="58">
        <v>6</v>
      </c>
      <c r="G2" s="58">
        <v>7</v>
      </c>
      <c r="H2" s="58">
        <v>8</v>
      </c>
      <c r="I2" s="58">
        <v>9</v>
      </c>
      <c r="J2" s="58">
        <v>10</v>
      </c>
      <c r="K2" s="60">
        <v>11</v>
      </c>
      <c r="L2" s="60">
        <v>12</v>
      </c>
      <c r="M2" s="58">
        <v>13</v>
      </c>
    </row>
    <row r="3" spans="1:14" s="1" customFormat="1" x14ac:dyDescent="0.2">
      <c r="A3" s="9"/>
      <c r="B3" s="9"/>
      <c r="C3" s="9"/>
      <c r="D3" s="85" t="s">
        <v>13</v>
      </c>
      <c r="E3" s="86"/>
      <c r="F3" s="86"/>
      <c r="G3" s="86"/>
      <c r="H3" s="86"/>
      <c r="I3" s="86"/>
      <c r="J3" s="86"/>
      <c r="K3" s="86"/>
      <c r="L3" s="86"/>
      <c r="M3" s="87"/>
    </row>
    <row r="4" spans="1:14" ht="9.9499999999999993" customHeight="1" x14ac:dyDescent="0.2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2"/>
    </row>
    <row r="5" spans="1:14" s="3" customFormat="1" x14ac:dyDescent="0.2">
      <c r="A5" s="88" t="s">
        <v>14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90"/>
    </row>
    <row r="6" spans="1:14" s="4" customFormat="1" ht="48.75" customHeight="1" x14ac:dyDescent="0.2">
      <c r="A6" s="10">
        <v>1</v>
      </c>
      <c r="B6" s="25" t="s">
        <v>20</v>
      </c>
      <c r="C6" s="27"/>
      <c r="D6" s="26"/>
      <c r="E6" s="26"/>
      <c r="F6" s="27">
        <v>3200</v>
      </c>
      <c r="G6" s="27" t="s">
        <v>19</v>
      </c>
      <c r="H6" s="11">
        <v>0</v>
      </c>
      <c r="I6" s="12"/>
      <c r="J6" s="29">
        <f>H6*(1+I6)</f>
        <v>0</v>
      </c>
      <c r="K6" s="14">
        <f>F6*H6</f>
        <v>0</v>
      </c>
      <c r="L6" s="30">
        <f>K6*(1+I6)</f>
        <v>0</v>
      </c>
      <c r="M6" s="16"/>
      <c r="N6" s="2"/>
    </row>
    <row r="7" spans="1:14" customFormat="1" ht="9.9499999999999993" customHeight="1" x14ac:dyDescent="0.2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2"/>
      <c r="N7" s="45"/>
    </row>
    <row r="8" spans="1:14" s="3" customFormat="1" x14ac:dyDescent="0.2">
      <c r="A8" s="91" t="s">
        <v>16</v>
      </c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3"/>
    </row>
    <row r="9" spans="1:14" ht="183" customHeight="1" x14ac:dyDescent="0.2">
      <c r="A9" s="44">
        <v>1</v>
      </c>
      <c r="B9" s="43" t="s">
        <v>21</v>
      </c>
      <c r="C9" s="27"/>
      <c r="D9" s="27"/>
      <c r="E9" s="27"/>
      <c r="F9" s="27">
        <v>15</v>
      </c>
      <c r="G9" s="27" t="s">
        <v>19</v>
      </c>
      <c r="H9" s="11">
        <v>0</v>
      </c>
      <c r="I9" s="31"/>
      <c r="J9" s="13">
        <f>H9*(1+I9)</f>
        <v>0</v>
      </c>
      <c r="K9" s="33">
        <f>F9*H9</f>
        <v>0</v>
      </c>
      <c r="L9" s="30">
        <f>K9*(1+I9)</f>
        <v>0</v>
      </c>
      <c r="M9" s="28"/>
    </row>
    <row r="10" spans="1:14" customFormat="1" ht="9.9499999999999993" customHeight="1" x14ac:dyDescent="0.2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2"/>
      <c r="N10" s="45"/>
    </row>
    <row r="11" spans="1:14" ht="16.5" customHeight="1" x14ac:dyDescent="0.2">
      <c r="A11" s="78" t="s">
        <v>37</v>
      </c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80"/>
    </row>
    <row r="12" spans="1:14" ht="49.5" x14ac:dyDescent="0.2">
      <c r="A12" s="32">
        <v>1</v>
      </c>
      <c r="B12" s="43" t="s">
        <v>41</v>
      </c>
      <c r="C12" s="7" t="s">
        <v>22</v>
      </c>
      <c r="D12" s="27"/>
      <c r="E12" s="27"/>
      <c r="F12" s="27">
        <v>3</v>
      </c>
      <c r="G12" s="27" t="s">
        <v>19</v>
      </c>
      <c r="H12" s="11">
        <v>0</v>
      </c>
      <c r="I12" s="31"/>
      <c r="J12" s="13">
        <f>H12*(1+I12)</f>
        <v>0</v>
      </c>
      <c r="K12" s="33">
        <f>F12*H12</f>
        <v>0</v>
      </c>
      <c r="L12" s="30">
        <f>K12*(1+I12)</f>
        <v>0</v>
      </c>
      <c r="M12" s="28"/>
    </row>
    <row r="13" spans="1:14" customFormat="1" ht="9.9499999999999993" customHeight="1" x14ac:dyDescent="0.2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2"/>
      <c r="N13" s="45"/>
    </row>
    <row r="14" spans="1:14" ht="16.5" customHeight="1" x14ac:dyDescent="0.2">
      <c r="A14" s="78" t="s">
        <v>38</v>
      </c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80"/>
    </row>
    <row r="15" spans="1:14" ht="33" x14ac:dyDescent="0.2">
      <c r="A15" s="34">
        <v>1</v>
      </c>
      <c r="B15" s="61" t="s">
        <v>23</v>
      </c>
      <c r="C15" s="34"/>
      <c r="D15" s="34"/>
      <c r="E15" s="34"/>
      <c r="F15" s="34">
        <v>20</v>
      </c>
      <c r="G15" s="34" t="s">
        <v>18</v>
      </c>
      <c r="H15" s="36">
        <v>0</v>
      </c>
      <c r="I15" s="37"/>
      <c r="J15" s="38">
        <f>H15*(1+I15)</f>
        <v>0</v>
      </c>
      <c r="K15" s="39">
        <f>F15*H15</f>
        <v>0</v>
      </c>
      <c r="L15" s="30">
        <f>K15*(1+I15)</f>
        <v>0</v>
      </c>
      <c r="M15" s="35"/>
    </row>
    <row r="16" spans="1:14" customFormat="1" ht="9.9499999999999993" customHeight="1" x14ac:dyDescent="0.2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2"/>
      <c r="N16" s="45"/>
    </row>
    <row r="17" spans="1:13" ht="16.5" customHeight="1" x14ac:dyDescent="0.2">
      <c r="A17" s="75" t="s">
        <v>39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7"/>
    </row>
    <row r="18" spans="1:13" ht="33" x14ac:dyDescent="0.2">
      <c r="A18" s="5">
        <v>1</v>
      </c>
      <c r="B18" s="81" t="s">
        <v>24</v>
      </c>
      <c r="C18" s="5" t="s">
        <v>25</v>
      </c>
      <c r="D18" s="5"/>
      <c r="E18" s="46"/>
      <c r="F18" s="8">
        <v>80</v>
      </c>
      <c r="G18" s="27" t="s">
        <v>19</v>
      </c>
      <c r="H18" s="36">
        <v>0</v>
      </c>
      <c r="I18" s="47"/>
      <c r="J18" s="38">
        <f t="shared" ref="J18:J26" si="0">H18*(1+I18)</f>
        <v>0</v>
      </c>
      <c r="K18" s="68">
        <f>F18*H18</f>
        <v>0</v>
      </c>
      <c r="L18" s="69">
        <f>K18*(1+I18)</f>
        <v>0</v>
      </c>
      <c r="M18" s="6"/>
    </row>
    <row r="19" spans="1:13" ht="33" x14ac:dyDescent="0.2">
      <c r="A19" s="5">
        <v>2</v>
      </c>
      <c r="B19" s="82"/>
      <c r="C19" s="5" t="s">
        <v>26</v>
      </c>
      <c r="D19" s="5"/>
      <c r="E19" s="46"/>
      <c r="F19" s="8">
        <v>200</v>
      </c>
      <c r="G19" s="27" t="s">
        <v>19</v>
      </c>
      <c r="H19" s="36">
        <v>0</v>
      </c>
      <c r="I19" s="47"/>
      <c r="J19" s="38">
        <f t="shared" si="0"/>
        <v>0</v>
      </c>
      <c r="K19" s="68">
        <f t="shared" ref="K19:K23" si="1">F19*H19</f>
        <v>0</v>
      </c>
      <c r="L19" s="69">
        <f t="shared" ref="L19:L23" si="2">K19*(1+I19)</f>
        <v>0</v>
      </c>
      <c r="M19" s="6"/>
    </row>
    <row r="20" spans="1:13" ht="194.25" customHeight="1" x14ac:dyDescent="0.2">
      <c r="A20" s="5">
        <v>3</v>
      </c>
      <c r="B20" s="83"/>
      <c r="C20" s="5" t="s">
        <v>27</v>
      </c>
      <c r="D20" s="5"/>
      <c r="E20" s="46"/>
      <c r="F20" s="62">
        <v>100</v>
      </c>
      <c r="G20" s="27" t="s">
        <v>19</v>
      </c>
      <c r="H20" s="36">
        <v>0</v>
      </c>
      <c r="I20" s="47"/>
      <c r="J20" s="38">
        <f t="shared" si="0"/>
        <v>0</v>
      </c>
      <c r="K20" s="68">
        <f t="shared" si="1"/>
        <v>0</v>
      </c>
      <c r="L20" s="69">
        <f t="shared" si="2"/>
        <v>0</v>
      </c>
      <c r="M20" s="6"/>
    </row>
    <row r="21" spans="1:13" ht="148.5" x14ac:dyDescent="0.2">
      <c r="A21" s="5">
        <v>4</v>
      </c>
      <c r="B21" s="61" t="s">
        <v>28</v>
      </c>
      <c r="C21" s="5" t="s">
        <v>29</v>
      </c>
      <c r="D21" s="5"/>
      <c r="E21" s="46"/>
      <c r="F21" s="8">
        <v>600</v>
      </c>
      <c r="G21" s="27" t="s">
        <v>19</v>
      </c>
      <c r="H21" s="36">
        <v>0</v>
      </c>
      <c r="I21" s="47"/>
      <c r="J21" s="38">
        <f t="shared" si="0"/>
        <v>0</v>
      </c>
      <c r="K21" s="68">
        <f t="shared" si="1"/>
        <v>0</v>
      </c>
      <c r="L21" s="69">
        <f t="shared" si="2"/>
        <v>0</v>
      </c>
      <c r="M21" s="6"/>
    </row>
    <row r="22" spans="1:13" ht="132.75" customHeight="1" x14ac:dyDescent="0.2">
      <c r="A22" s="5">
        <v>5</v>
      </c>
      <c r="B22" s="43" t="s">
        <v>30</v>
      </c>
      <c r="C22" s="7"/>
      <c r="D22" s="7"/>
      <c r="E22" s="46"/>
      <c r="F22" s="62">
        <v>360</v>
      </c>
      <c r="G22" s="27" t="s">
        <v>19</v>
      </c>
      <c r="H22" s="36">
        <v>0</v>
      </c>
      <c r="I22" s="47"/>
      <c r="J22" s="38">
        <f t="shared" si="0"/>
        <v>0</v>
      </c>
      <c r="K22" s="68">
        <f t="shared" si="1"/>
        <v>0</v>
      </c>
      <c r="L22" s="69">
        <f t="shared" si="2"/>
        <v>0</v>
      </c>
      <c r="M22" s="6"/>
    </row>
    <row r="23" spans="1:13" ht="99" x14ac:dyDescent="0.2">
      <c r="A23" s="5">
        <v>6</v>
      </c>
      <c r="B23" s="61" t="s">
        <v>31</v>
      </c>
      <c r="C23" s="6"/>
      <c r="D23" s="6"/>
      <c r="E23" s="46"/>
      <c r="F23" s="62">
        <v>100</v>
      </c>
      <c r="G23" s="27" t="s">
        <v>19</v>
      </c>
      <c r="H23" s="36">
        <v>0</v>
      </c>
      <c r="I23" s="47"/>
      <c r="J23" s="38">
        <f t="shared" si="0"/>
        <v>0</v>
      </c>
      <c r="K23" s="68">
        <f t="shared" si="1"/>
        <v>0</v>
      </c>
      <c r="L23" s="69">
        <f t="shared" si="2"/>
        <v>0</v>
      </c>
      <c r="M23" s="6"/>
    </row>
    <row r="24" spans="1:13" ht="82.5" x14ac:dyDescent="0.2">
      <c r="A24" s="5">
        <v>7</v>
      </c>
      <c r="B24" s="81" t="s">
        <v>32</v>
      </c>
      <c r="C24" s="5" t="s">
        <v>33</v>
      </c>
      <c r="D24" s="7"/>
      <c r="E24" s="49"/>
      <c r="F24" s="62">
        <v>100</v>
      </c>
      <c r="G24" s="27" t="s">
        <v>19</v>
      </c>
      <c r="H24" s="36">
        <v>0</v>
      </c>
      <c r="I24" s="47"/>
      <c r="J24" s="38">
        <f t="shared" si="0"/>
        <v>0</v>
      </c>
      <c r="K24" s="48">
        <f>H24*F24</f>
        <v>0</v>
      </c>
      <c r="L24" s="17">
        <f t="shared" ref="L24:L26" si="3">K24*(1+I24)</f>
        <v>0</v>
      </c>
      <c r="M24" s="6"/>
    </row>
    <row r="25" spans="1:13" ht="339" customHeight="1" x14ac:dyDescent="0.2">
      <c r="A25" s="5">
        <v>8</v>
      </c>
      <c r="B25" s="83"/>
      <c r="C25" s="5" t="s">
        <v>34</v>
      </c>
      <c r="D25" s="7"/>
      <c r="E25" s="49"/>
      <c r="F25" s="5">
        <v>100</v>
      </c>
      <c r="G25" s="27" t="s">
        <v>19</v>
      </c>
      <c r="H25" s="36">
        <v>0</v>
      </c>
      <c r="I25" s="47"/>
      <c r="J25" s="38">
        <f t="shared" si="0"/>
        <v>0</v>
      </c>
      <c r="K25" s="48">
        <f>H25*F25</f>
        <v>0</v>
      </c>
      <c r="L25" s="17">
        <f t="shared" si="3"/>
        <v>0</v>
      </c>
      <c r="M25" s="6"/>
    </row>
    <row r="26" spans="1:13" ht="198.75" thickBot="1" x14ac:dyDescent="0.25">
      <c r="A26" s="5">
        <v>9</v>
      </c>
      <c r="B26" s="63" t="s">
        <v>35</v>
      </c>
      <c r="C26" s="5" t="s">
        <v>36</v>
      </c>
      <c r="D26" s="7"/>
      <c r="E26" s="49"/>
      <c r="F26" s="5">
        <v>200</v>
      </c>
      <c r="G26" s="6" t="s">
        <v>19</v>
      </c>
      <c r="H26" s="36">
        <v>0</v>
      </c>
      <c r="I26" s="47"/>
      <c r="J26" s="38">
        <f t="shared" si="0"/>
        <v>0</v>
      </c>
      <c r="K26" s="48">
        <f>H26*F26</f>
        <v>0</v>
      </c>
      <c r="L26" s="17">
        <f t="shared" si="3"/>
        <v>0</v>
      </c>
      <c r="M26" s="6"/>
    </row>
    <row r="27" spans="1:13" ht="21.95" customHeight="1" thickBot="1" x14ac:dyDescent="0.25">
      <c r="A27" s="73" t="s">
        <v>17</v>
      </c>
      <c r="B27" s="74"/>
      <c r="C27" s="18"/>
      <c r="D27" s="19"/>
      <c r="E27" s="20"/>
      <c r="F27" s="20"/>
      <c r="G27" s="19"/>
      <c r="H27" s="21"/>
      <c r="I27" s="22"/>
      <c r="J27" s="23"/>
      <c r="K27" s="14">
        <f>SUM(K18:K26)</f>
        <v>0</v>
      </c>
      <c r="L27" s="15">
        <f>SUM(L18:L26)</f>
        <v>0</v>
      </c>
      <c r="M27" s="24"/>
    </row>
    <row r="28" spans="1:13" ht="9.9499999999999993" customHeight="1" x14ac:dyDescent="0.2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2"/>
    </row>
    <row r="29" spans="1:13" x14ac:dyDescent="0.2">
      <c r="A29" s="84" t="s">
        <v>40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</row>
    <row r="30" spans="1:13" ht="48.75" customHeight="1" x14ac:dyDescent="0.2">
      <c r="A30" s="50">
        <v>1</v>
      </c>
      <c r="B30" s="65" t="s">
        <v>42</v>
      </c>
      <c r="C30" s="50"/>
      <c r="D30" s="50"/>
      <c r="E30" s="66"/>
      <c r="F30" s="62">
        <v>6</v>
      </c>
      <c r="G30" s="62" t="s">
        <v>15</v>
      </c>
      <c r="H30" s="11">
        <v>0</v>
      </c>
      <c r="I30" s="67"/>
      <c r="J30" s="11">
        <f t="shared" ref="J30" si="4">H30*(1+I30)</f>
        <v>0</v>
      </c>
      <c r="K30" s="70">
        <f>H30*F30</f>
        <v>0</v>
      </c>
      <c r="L30" s="15">
        <f t="shared" ref="L30" si="5">K30*(1+I30)</f>
        <v>0</v>
      </c>
      <c r="M30" s="64"/>
    </row>
    <row r="31" spans="1:13" ht="9.9499999999999993" customHeight="1" x14ac:dyDescent="0.2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2"/>
    </row>
  </sheetData>
  <mergeCells count="17">
    <mergeCell ref="A31:M31"/>
    <mergeCell ref="A29:M29"/>
    <mergeCell ref="D3:M3"/>
    <mergeCell ref="A4:M4"/>
    <mergeCell ref="A5:M5"/>
    <mergeCell ref="A11:M11"/>
    <mergeCell ref="A8:M8"/>
    <mergeCell ref="A7:M7"/>
    <mergeCell ref="A10:M10"/>
    <mergeCell ref="A13:M13"/>
    <mergeCell ref="A16:M16"/>
    <mergeCell ref="A27:B27"/>
    <mergeCell ref="A28:M28"/>
    <mergeCell ref="A17:M17"/>
    <mergeCell ref="A14:M14"/>
    <mergeCell ref="B18:B20"/>
    <mergeCell ref="B24:B25"/>
  </mergeCells>
  <phoneticPr fontId="0" type="noConversion"/>
  <printOptions horizontalCentered="1"/>
  <pageMargins left="0.59055118110236227" right="0.39370078740157483" top="0.78740157480314965" bottom="0.59055118110236227" header="0.39370078740157483" footer="0.19685039370078741"/>
  <pageSetup paperSize="9" scale="75" orientation="landscape" r:id="rId1"/>
  <headerFooter alignWithMargins="0">
    <oddHeader>&amp;L&amp;"Arial CE,Pogrubiony"SPRAWA 20/2023&amp;C&amp;"Arial Narrow,Pogrubiony"FORMULARZ CENOWY
&amp;R&amp;"Arial CE,Pogrubiony"ZAŁĄCZNIK NR 7 DO SWZ</oddHeader>
    <oddFooter>&amp;R&amp;P</oddFooter>
  </headerFooter>
  <rowBreaks count="3" manualBreakCount="3">
    <brk id="16" max="16383" man="1"/>
    <brk id="22" max="12" man="1"/>
    <brk id="25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3</vt:i4>
      </vt:variant>
    </vt:vector>
  </HeadingPairs>
  <TitlesOfParts>
    <vt:vector size="6" baseType="lpstr">
      <vt:lpstr>Arkusz1</vt:lpstr>
      <vt:lpstr>Arkusz2</vt:lpstr>
      <vt:lpstr>Arkusz3</vt:lpstr>
      <vt:lpstr>Arkusz1!A</vt:lpstr>
      <vt:lpstr>Arkusz1!d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2023-02-16T12:02:25Z</cp:lastPrinted>
  <dcterms:created xsi:type="dcterms:W3CDTF">1997-02-26T13:46:56Z</dcterms:created>
  <dcterms:modified xsi:type="dcterms:W3CDTF">2023-02-16T12:02:29Z</dcterms:modified>
</cp:coreProperties>
</file>