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28680" yWindow="-120" windowWidth="29040" windowHeight="15720"/>
  </bookViews>
  <sheets>
    <sheet name="Arkusz1" sheetId="1" r:id="rId1"/>
  </sheets>
  <calcPr calcId="144525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4" i="1"/>
  <c r="J5" i="1"/>
  <c r="L5" i="1" s="1"/>
  <c r="J6" i="1"/>
  <c r="L6" i="1" s="1"/>
  <c r="J7" i="1"/>
  <c r="L7" i="1" s="1"/>
  <c r="J8" i="1"/>
  <c r="L8" i="1" s="1"/>
  <c r="J9" i="1"/>
  <c r="L9" i="1" s="1"/>
  <c r="J4" i="1"/>
  <c r="L4" i="1" s="1"/>
  <c r="L10" i="1" l="1"/>
  <c r="K10" i="1"/>
</calcChain>
</file>

<file path=xl/sharedStrings.xml><?xml version="1.0" encoding="utf-8"?>
<sst xmlns="http://schemas.openxmlformats.org/spreadsheetml/2006/main" count="32" uniqueCount="25">
  <si>
    <t>L.p.</t>
  </si>
  <si>
    <t>Asortyment</t>
  </si>
  <si>
    <t>Złącze</t>
  </si>
  <si>
    <t>J.m.</t>
  </si>
  <si>
    <t>Ilość</t>
  </si>
  <si>
    <t>Cena netto</t>
  </si>
  <si>
    <t>% VAT</t>
  </si>
  <si>
    <t>Cena brutto</t>
  </si>
  <si>
    <t>Wartość netto</t>
  </si>
  <si>
    <t>Wartość brutto</t>
  </si>
  <si>
    <t>Uwagi</t>
  </si>
  <si>
    <t>Wymienik ciepła i wilgoci do rurek trachostomijnych z możliwością odsysania, z dodatkowym portem do podawania tlenu</t>
  </si>
  <si>
    <t>szt</t>
  </si>
  <si>
    <t>Filtr oddechowy p/bakteryjny, antywirusowy, mechaniczny, z wkładem harmonijkowym o właściwościach hydrofobowych z portem kapno,  dla dorosłych o przestrzeni martwej max.66ml i skuteczności nawilżania min.21mgH2O/l przy Vt=500ml</t>
  </si>
  <si>
    <t>22M-15F/22F-15M</t>
  </si>
  <si>
    <t>szt.</t>
  </si>
  <si>
    <t>22F-15F/22M</t>
  </si>
  <si>
    <t>Przedłużacz z podwójnie obrotowym złączem kolanowym z portem do bronchoskopii i portem do odsysania wydzieliny • karbowany na zewnątrz, gładki w środku, wykonany z medycznego PCV</t>
  </si>
  <si>
    <t xml:space="preserve">Przedłużacz do rurki intubacyjnej z portem kapno (luer-lock) karbowany na zewnątrz, gładki w środku, wykonany z medycznego PCV  </t>
  </si>
  <si>
    <r>
      <t>Filtr oddechowy</t>
    </r>
    <r>
      <rPr>
        <b/>
        <sz val="10"/>
        <rFont val="Arial Narrow"/>
        <family val="2"/>
        <charset val="238"/>
      </rPr>
      <t xml:space="preserve"> elektrostatyczny</t>
    </r>
    <r>
      <rPr>
        <sz val="10"/>
        <rFont val="Arial Narrow"/>
        <family val="2"/>
        <charset val="238"/>
      </rPr>
      <t xml:space="preserve"> p/bakteryjny antywirusowy z osobną warstwą wymiennika ciepła i wilgoci i portem kapno dla dorosłych o przestrzeni martwej max.60ml i skuteczności nawilżania min.29mgH2O/l przy Vt=500ml</t>
    </r>
  </si>
  <si>
    <r>
      <t xml:space="preserve">Filtr oddechowy </t>
    </r>
    <r>
      <rPr>
        <b/>
        <sz val="10"/>
        <rFont val="Arial Narrow"/>
        <family val="2"/>
        <charset val="238"/>
      </rPr>
      <t>mechaniczny</t>
    </r>
    <r>
      <rPr>
        <sz val="10"/>
        <rFont val="Arial Narrow"/>
        <family val="2"/>
        <charset val="238"/>
      </rPr>
      <t xml:space="preserve">  p/bakteryjny antywirusowy z osobną warstwą wymienika ciepła i wilgoci wkład filtrujący hydrofobowy, harmonijkowy (dotyczy tylko warstwy filtrującej a warstwa wymienika dowolna) z portem kapno,  dla dorosłych o przestrzeni martwej max.70ml i skuteczności nawilżania min.31mgH2O/l przy Vt=500ml</t>
    </r>
  </si>
  <si>
    <t xml:space="preserve">RAZEM: </t>
  </si>
  <si>
    <t>Pełny kod towaru</t>
  </si>
  <si>
    <t>Producent</t>
  </si>
  <si>
    <t>ZADANIE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</si>
</sst>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8" x14ac:knownFonts="1">
    <font>
      <sz val="10"/>
      <name val="Arial CE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color indexed="8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9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9" fontId="5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vertical="center"/>
    </xf>
    <xf numFmtId="164" fontId="7" fillId="2" borderId="2" xfId="0" applyNumberFormat="1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99FF99"/>
      <color rgb="FF00CC66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S9" sqref="S9"/>
    </sheetView>
  </sheetViews>
  <sheetFormatPr defaultColWidth="4" defaultRowHeight="12.75" x14ac:dyDescent="0.2"/>
  <cols>
    <col min="1" max="1" width="4" style="2" customWidth="1"/>
    <col min="2" max="2" width="43.140625" style="2" customWidth="1"/>
    <col min="3" max="3" width="9.140625" style="2" customWidth="1"/>
    <col min="4" max="4" width="6" style="2" customWidth="1"/>
    <col min="5" max="5" width="11.140625" style="2" customWidth="1"/>
    <col min="6" max="6" width="10.140625" style="2" customWidth="1"/>
    <col min="7" max="7" width="8.28515625" style="2" customWidth="1"/>
    <col min="8" max="8" width="9.85546875" style="3" customWidth="1"/>
    <col min="9" max="9" width="6.28515625" style="3" customWidth="1"/>
    <col min="10" max="10" width="10.7109375" style="3" customWidth="1"/>
    <col min="11" max="11" width="13.28515625" style="3" customWidth="1"/>
    <col min="12" max="12" width="13.7109375" style="3" customWidth="1"/>
    <col min="13" max="13" width="12.42578125" style="2" customWidth="1"/>
    <col min="14" max="256" width="9.140625" style="2" customWidth="1"/>
    <col min="257" max="16384" width="4" style="2"/>
  </cols>
  <sheetData>
    <row r="1" spans="1:13" s="1" customFormat="1" ht="34.5" customHeight="1" x14ac:dyDescent="0.2">
      <c r="A1" s="23" t="s">
        <v>0</v>
      </c>
      <c r="B1" s="23" t="s">
        <v>1</v>
      </c>
      <c r="C1" s="23" t="s">
        <v>2</v>
      </c>
      <c r="D1" s="23" t="s">
        <v>3</v>
      </c>
      <c r="E1" s="24" t="s">
        <v>22</v>
      </c>
      <c r="F1" s="23" t="s">
        <v>23</v>
      </c>
      <c r="G1" s="23" t="s">
        <v>4</v>
      </c>
      <c r="H1" s="7" t="s">
        <v>5</v>
      </c>
      <c r="I1" s="8" t="s">
        <v>6</v>
      </c>
      <c r="J1" s="7" t="s">
        <v>7</v>
      </c>
      <c r="K1" s="7" t="s">
        <v>8</v>
      </c>
      <c r="L1" s="7" t="s">
        <v>9</v>
      </c>
      <c r="M1" s="9" t="s">
        <v>10</v>
      </c>
    </row>
    <row r="2" spans="1:13" s="1" customFormat="1" ht="12.75" customHeight="1" x14ac:dyDescent="0.2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2"/>
    </row>
    <row r="3" spans="1:13" s="1" customFormat="1" ht="25.5" customHeight="1" x14ac:dyDescent="0.2">
      <c r="A3" s="6"/>
      <c r="B3" s="6" t="s">
        <v>24</v>
      </c>
      <c r="C3" s="6"/>
      <c r="D3" s="6"/>
      <c r="E3" s="6"/>
      <c r="F3" s="6"/>
      <c r="G3" s="6"/>
      <c r="H3" s="7"/>
      <c r="I3" s="8"/>
      <c r="J3" s="7"/>
      <c r="K3" s="7"/>
      <c r="L3" s="7"/>
      <c r="M3" s="9"/>
    </row>
    <row r="4" spans="1:13" ht="45" customHeight="1" x14ac:dyDescent="0.2">
      <c r="A4" s="20">
        <v>1</v>
      </c>
      <c r="B4" s="10" t="s">
        <v>11</v>
      </c>
      <c r="C4" s="11"/>
      <c r="D4" s="12" t="s">
        <v>12</v>
      </c>
      <c r="E4" s="12"/>
      <c r="F4" s="12"/>
      <c r="G4" s="22">
        <v>10000</v>
      </c>
      <c r="H4" s="13">
        <v>0</v>
      </c>
      <c r="I4" s="14"/>
      <c r="J4" s="15">
        <f t="shared" ref="J4:J9" si="0">H4*1.08</f>
        <v>0</v>
      </c>
      <c r="K4" s="15">
        <f t="shared" ref="K4:K9" si="1">G4*H4</f>
        <v>0</v>
      </c>
      <c r="L4" s="13">
        <f t="shared" ref="L4:L9" si="2">G4*J4</f>
        <v>0</v>
      </c>
      <c r="M4" s="16"/>
    </row>
    <row r="5" spans="1:13" ht="70.5" customHeight="1" x14ac:dyDescent="0.2">
      <c r="A5" s="20">
        <v>2</v>
      </c>
      <c r="B5" s="10" t="s">
        <v>13</v>
      </c>
      <c r="C5" s="17" t="s">
        <v>14</v>
      </c>
      <c r="D5" s="12" t="s">
        <v>15</v>
      </c>
      <c r="E5" s="12"/>
      <c r="F5" s="12"/>
      <c r="G5" s="22">
        <v>20000</v>
      </c>
      <c r="H5" s="13">
        <v>0</v>
      </c>
      <c r="I5" s="14"/>
      <c r="J5" s="15">
        <f t="shared" si="0"/>
        <v>0</v>
      </c>
      <c r="K5" s="15">
        <f t="shared" si="1"/>
        <v>0</v>
      </c>
      <c r="L5" s="13">
        <f t="shared" si="2"/>
        <v>0</v>
      </c>
      <c r="M5" s="16"/>
    </row>
    <row r="6" spans="1:13" ht="64.5" customHeight="1" x14ac:dyDescent="0.2">
      <c r="A6" s="12">
        <v>3</v>
      </c>
      <c r="B6" s="10" t="s">
        <v>19</v>
      </c>
      <c r="C6" s="17" t="s">
        <v>14</v>
      </c>
      <c r="D6" s="12" t="s">
        <v>12</v>
      </c>
      <c r="E6" s="12"/>
      <c r="F6" s="12"/>
      <c r="G6" s="22">
        <v>25000</v>
      </c>
      <c r="H6" s="13">
        <v>0</v>
      </c>
      <c r="I6" s="14"/>
      <c r="J6" s="15">
        <f t="shared" si="0"/>
        <v>0</v>
      </c>
      <c r="K6" s="15">
        <f t="shared" si="1"/>
        <v>0</v>
      </c>
      <c r="L6" s="13">
        <f t="shared" si="2"/>
        <v>0</v>
      </c>
      <c r="M6" s="16"/>
    </row>
    <row r="7" spans="1:13" ht="93.75" customHeight="1" x14ac:dyDescent="0.2">
      <c r="A7" s="20">
        <v>4</v>
      </c>
      <c r="B7" s="18" t="s">
        <v>20</v>
      </c>
      <c r="C7" s="19" t="s">
        <v>14</v>
      </c>
      <c r="D7" s="20" t="s">
        <v>12</v>
      </c>
      <c r="E7" s="20"/>
      <c r="F7" s="20"/>
      <c r="G7" s="22">
        <v>8000</v>
      </c>
      <c r="H7" s="13">
        <v>0</v>
      </c>
      <c r="I7" s="14"/>
      <c r="J7" s="15">
        <f t="shared" si="0"/>
        <v>0</v>
      </c>
      <c r="K7" s="15">
        <f t="shared" si="1"/>
        <v>0</v>
      </c>
      <c r="L7" s="13">
        <f t="shared" si="2"/>
        <v>0</v>
      </c>
      <c r="M7" s="16"/>
    </row>
    <row r="8" spans="1:13" ht="59.25" customHeight="1" x14ac:dyDescent="0.2">
      <c r="A8" s="20">
        <v>5</v>
      </c>
      <c r="B8" s="10" t="s">
        <v>17</v>
      </c>
      <c r="C8" s="17" t="s">
        <v>16</v>
      </c>
      <c r="D8" s="12" t="s">
        <v>12</v>
      </c>
      <c r="E8" s="12"/>
      <c r="F8" s="12"/>
      <c r="G8" s="22">
        <v>20000</v>
      </c>
      <c r="H8" s="13">
        <v>0</v>
      </c>
      <c r="I8" s="14"/>
      <c r="J8" s="15">
        <f t="shared" si="0"/>
        <v>0</v>
      </c>
      <c r="K8" s="15">
        <f t="shared" si="1"/>
        <v>0</v>
      </c>
      <c r="L8" s="13">
        <f t="shared" si="2"/>
        <v>0</v>
      </c>
      <c r="M8" s="16"/>
    </row>
    <row r="9" spans="1:13" ht="58.5" customHeight="1" thickBot="1" x14ac:dyDescent="0.25">
      <c r="A9" s="20">
        <v>6</v>
      </c>
      <c r="B9" s="10" t="s">
        <v>18</v>
      </c>
      <c r="C9" s="17" t="s">
        <v>16</v>
      </c>
      <c r="D9" s="12" t="s">
        <v>12</v>
      </c>
      <c r="E9" s="12"/>
      <c r="F9" s="12"/>
      <c r="G9" s="22">
        <v>20000</v>
      </c>
      <c r="H9" s="13">
        <v>0</v>
      </c>
      <c r="I9" s="14"/>
      <c r="J9" s="15">
        <f t="shared" si="0"/>
        <v>0</v>
      </c>
      <c r="K9" s="15">
        <f t="shared" si="1"/>
        <v>0</v>
      </c>
      <c r="L9" s="13">
        <f t="shared" si="2"/>
        <v>0</v>
      </c>
      <c r="M9" s="16"/>
    </row>
    <row r="10" spans="1:13" ht="25.5" customHeight="1" thickBot="1" x14ac:dyDescent="0.25">
      <c r="A10" s="21"/>
      <c r="B10" s="27" t="s">
        <v>21</v>
      </c>
      <c r="C10" s="28"/>
      <c r="D10" s="28"/>
      <c r="E10" s="28"/>
      <c r="F10" s="28"/>
      <c r="G10" s="28"/>
      <c r="H10" s="28"/>
      <c r="I10" s="28"/>
      <c r="J10" s="29"/>
      <c r="K10" s="25">
        <f>SUM(K4:K9)</f>
        <v>0</v>
      </c>
      <c r="L10" s="26">
        <f>SUM(L4:L9)</f>
        <v>0</v>
      </c>
      <c r="M10" s="21"/>
    </row>
    <row r="13" spans="1:13" x14ac:dyDescent="0.2">
      <c r="B13" s="5"/>
      <c r="J13" s="4"/>
    </row>
  </sheetData>
  <mergeCells count="2">
    <mergeCell ref="B10:J10"/>
    <mergeCell ref="A2:M2"/>
  </mergeCells>
  <phoneticPr fontId="0" type="noConversion"/>
  <pageMargins left="0.78740157480314965" right="0.59055118110236227" top="0.78740157480314965" bottom="0.78740157480314965" header="0.31496062992125984" footer="0.51181102362204722"/>
  <pageSetup paperSize="9" scale="83" orientation="landscape" r:id="rId1"/>
  <headerFooter alignWithMargins="0">
    <oddHeader>&amp;LSPRAWA 22/2023&amp;C&amp;"Arial Narrow,Pogrubiony"&amp;12FORMULARZ CENOWY ZADANIE 3&amp;R&amp;"Arial CE,Pogrubiony"ZAŁĄCZNIK NR 8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2023-02-23T08:23:16Z</cp:lastPrinted>
  <dcterms:created xsi:type="dcterms:W3CDTF">1997-02-26T13:46:56Z</dcterms:created>
  <dcterms:modified xsi:type="dcterms:W3CDTF">2023-02-23T08:23:17Z</dcterms:modified>
</cp:coreProperties>
</file>