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Print_Area" localSheetId="0">Arkusz1!$A$1:$M$186</definedName>
  </definedNames>
  <calcPr calcId="144525"/>
</workbook>
</file>

<file path=xl/calcChain.xml><?xml version="1.0" encoding="utf-8"?>
<calcChain xmlns="http://schemas.openxmlformats.org/spreadsheetml/2006/main">
  <c r="L185" i="1" l="1"/>
  <c r="K185" i="1"/>
  <c r="K182" i="1"/>
  <c r="L182" i="1" s="1"/>
  <c r="K179" i="1"/>
  <c r="L179" i="1" s="1"/>
  <c r="J185" i="1"/>
  <c r="J182" i="1"/>
  <c r="J179" i="1"/>
  <c r="K175" i="1"/>
  <c r="L175" i="1" s="1"/>
  <c r="K174" i="1"/>
  <c r="L174" i="1" s="1"/>
  <c r="K173" i="1"/>
  <c r="L173" i="1" s="1"/>
  <c r="K172" i="1"/>
  <c r="L172" i="1" s="1"/>
  <c r="J175" i="1"/>
  <c r="J174" i="1"/>
  <c r="J173" i="1"/>
  <c r="J172" i="1"/>
  <c r="K168" i="1"/>
  <c r="L168" i="1" s="1"/>
  <c r="K165" i="1"/>
  <c r="L165" i="1" s="1"/>
  <c r="K162" i="1"/>
  <c r="L162" i="1" s="1"/>
  <c r="J168" i="1"/>
  <c r="J165" i="1"/>
  <c r="J162" i="1"/>
  <c r="K159" i="1"/>
  <c r="L159" i="1" s="1"/>
  <c r="K156" i="1"/>
  <c r="L156" i="1" s="1"/>
  <c r="J159" i="1"/>
  <c r="J156" i="1"/>
  <c r="K153" i="1"/>
  <c r="L153" i="1" s="1"/>
  <c r="J153" i="1"/>
  <c r="K150" i="1"/>
  <c r="L150" i="1" s="1"/>
  <c r="K147" i="1"/>
  <c r="L147" i="1" s="1"/>
  <c r="K144" i="1"/>
  <c r="L144" i="1" s="1"/>
  <c r="K141" i="1"/>
  <c r="L141" i="1" s="1"/>
  <c r="J150" i="1"/>
  <c r="J147" i="1"/>
  <c r="J144" i="1"/>
  <c r="J141" i="1"/>
  <c r="K138" i="1"/>
  <c r="L138" i="1" s="1"/>
  <c r="K135" i="1"/>
  <c r="L135" i="1" s="1"/>
  <c r="K132" i="1"/>
  <c r="L132" i="1" s="1"/>
  <c r="K129" i="1"/>
  <c r="L129" i="1" s="1"/>
  <c r="J138" i="1"/>
  <c r="J135" i="1"/>
  <c r="J132" i="1"/>
  <c r="J129" i="1"/>
  <c r="K126" i="1"/>
  <c r="L126" i="1" s="1"/>
  <c r="K123" i="1"/>
  <c r="L123" i="1" s="1"/>
  <c r="J126" i="1"/>
  <c r="J123" i="1"/>
  <c r="K120" i="1"/>
  <c r="L120" i="1" s="1"/>
  <c r="J120" i="1"/>
  <c r="K117" i="1"/>
  <c r="L117" i="1" s="1"/>
  <c r="K114" i="1"/>
  <c r="L114" i="1" s="1"/>
  <c r="J117" i="1"/>
  <c r="J114" i="1"/>
  <c r="K111" i="1"/>
  <c r="L111" i="1" s="1"/>
  <c r="K108" i="1"/>
  <c r="L108" i="1" s="1"/>
  <c r="K105" i="1"/>
  <c r="L105" i="1" s="1"/>
  <c r="J111" i="1"/>
  <c r="J108" i="1"/>
  <c r="J105" i="1"/>
  <c r="K102" i="1"/>
  <c r="L102" i="1" s="1"/>
  <c r="K99" i="1"/>
  <c r="L99" i="1" s="1"/>
  <c r="J102" i="1"/>
  <c r="J99" i="1"/>
  <c r="K96" i="1"/>
  <c r="L96" i="1" s="1"/>
  <c r="K93" i="1"/>
  <c r="L93" i="1" s="1"/>
  <c r="J96" i="1"/>
  <c r="J93" i="1"/>
  <c r="K90" i="1"/>
  <c r="L90" i="1" s="1"/>
  <c r="J90" i="1"/>
  <c r="K87" i="1"/>
  <c r="L87" i="1" s="1"/>
  <c r="K84" i="1"/>
  <c r="L84" i="1" s="1"/>
  <c r="J87" i="1"/>
  <c r="J84" i="1"/>
  <c r="K81" i="1"/>
  <c r="L81" i="1" s="1"/>
  <c r="K78" i="1"/>
  <c r="L78" i="1" s="1"/>
  <c r="J81" i="1"/>
  <c r="J78" i="1"/>
  <c r="K75" i="1"/>
  <c r="L75" i="1" s="1"/>
  <c r="K72" i="1"/>
  <c r="L72" i="1" s="1"/>
  <c r="J75" i="1"/>
  <c r="J72" i="1"/>
  <c r="K69" i="1"/>
  <c r="L69" i="1" s="1"/>
  <c r="J69" i="1"/>
  <c r="K66" i="1"/>
  <c r="L66" i="1" s="1"/>
  <c r="J66" i="1"/>
  <c r="K63" i="1"/>
  <c r="L63" i="1" s="1"/>
  <c r="J63" i="1"/>
  <c r="K60" i="1"/>
  <c r="L60" i="1" s="1"/>
  <c r="J60" i="1"/>
  <c r="K57" i="1"/>
  <c r="L57" i="1" s="1"/>
  <c r="J57" i="1"/>
  <c r="K54" i="1"/>
  <c r="L54" i="1" s="1"/>
  <c r="J54" i="1"/>
  <c r="K51" i="1"/>
  <c r="L51" i="1" s="1"/>
  <c r="J51" i="1"/>
  <c r="K48" i="1"/>
  <c r="L48" i="1" s="1"/>
  <c r="K45" i="1"/>
  <c r="L45" i="1" s="1"/>
  <c r="K42" i="1"/>
  <c r="L42" i="1" s="1"/>
  <c r="K39" i="1"/>
  <c r="L39" i="1" s="1"/>
  <c r="J48" i="1"/>
  <c r="J45" i="1"/>
  <c r="J42" i="1"/>
  <c r="J39" i="1"/>
  <c r="K36" i="1"/>
  <c r="L36" i="1" s="1"/>
  <c r="K33" i="1"/>
  <c r="L33" i="1" s="1"/>
  <c r="K30" i="1"/>
  <c r="L30" i="1" s="1"/>
  <c r="J36" i="1"/>
  <c r="J30" i="1"/>
  <c r="J33" i="1"/>
  <c r="K26" i="1"/>
  <c r="L26" i="1" s="1"/>
  <c r="K25" i="1"/>
  <c r="L25" i="1" s="1"/>
  <c r="J26" i="1"/>
  <c r="J25" i="1"/>
  <c r="K22" i="1"/>
  <c r="L22" i="1" s="1"/>
  <c r="K19" i="1"/>
  <c r="L19" i="1" s="1"/>
  <c r="J22" i="1"/>
  <c r="J19" i="1"/>
  <c r="K16" i="1"/>
  <c r="L16" i="1" s="1"/>
  <c r="J16" i="1"/>
  <c r="K13" i="1"/>
  <c r="L13" i="1" s="1"/>
  <c r="J13" i="1"/>
  <c r="K9" i="1"/>
  <c r="L9" i="1" s="1"/>
  <c r="K8" i="1"/>
  <c r="L8" i="1" s="1"/>
  <c r="J9" i="1"/>
  <c r="J8" i="1"/>
  <c r="K5" i="1"/>
  <c r="L5" i="1" s="1"/>
  <c r="J5" i="1"/>
  <c r="L176" i="1" l="1"/>
  <c r="K176" i="1"/>
  <c r="L10" i="1"/>
  <c r="K10" i="1"/>
  <c r="L27" i="1" l="1"/>
  <c r="K27" i="1"/>
</calcChain>
</file>

<file path=xl/sharedStrings.xml><?xml version="1.0" encoding="utf-8"?>
<sst xmlns="http://schemas.openxmlformats.org/spreadsheetml/2006/main" count="202" uniqueCount="141">
  <si>
    <t>L.p.</t>
  </si>
  <si>
    <t>Nazwa asortymentu</t>
  </si>
  <si>
    <t>J.M</t>
  </si>
  <si>
    <t xml:space="preserve">Ilość </t>
  </si>
  <si>
    <t>Cena netto</t>
  </si>
  <si>
    <t xml:space="preserve"> % VAT</t>
  </si>
  <si>
    <t>Cena brutto</t>
  </si>
  <si>
    <t>Wartość netto</t>
  </si>
  <si>
    <t>Wartość brutto</t>
  </si>
  <si>
    <t>Uwagi</t>
  </si>
  <si>
    <t>8</t>
  </si>
  <si>
    <t>10</t>
  </si>
  <si>
    <t>11</t>
  </si>
  <si>
    <t>12</t>
  </si>
  <si>
    <t>ZADANIE 1</t>
  </si>
  <si>
    <t>szt.</t>
  </si>
  <si>
    <t>ZADANIE 2</t>
  </si>
  <si>
    <t>ZADANIE 3</t>
  </si>
  <si>
    <t>ZADANIE 4</t>
  </si>
  <si>
    <t>ZADANIE 5</t>
  </si>
  <si>
    <t>ZADANIE 6</t>
  </si>
  <si>
    <t>ZADANIE 7</t>
  </si>
  <si>
    <t>szt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</si>
  <si>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</si>
  <si>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</si>
  <si>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</si>
  <si>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</si>
  <si>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</si>
  <si>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</si>
  <si>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</si>
  <si>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</si>
  <si>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</si>
  <si>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</si>
  <si>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prowadnik do PTCA i do udrożnień</t>
  </si>
  <si>
    <t>ZADANIE 20</t>
  </si>
  <si>
    <t>ZADANIE 21</t>
  </si>
  <si>
    <t>ZADANIE 22</t>
  </si>
  <si>
    <t>zestawy do nakłucia tętnicy promieniowej</t>
  </si>
  <si>
    <t>ZADANIE 23</t>
  </si>
  <si>
    <t>ZADANIE 24</t>
  </si>
  <si>
    <t>ZADANIE 26</t>
  </si>
  <si>
    <t>ZADANIE 27</t>
  </si>
  <si>
    <t>prowadnik diagnostyczny</t>
  </si>
  <si>
    <t>ZADANIE 29</t>
  </si>
  <si>
    <t>ZADANIE 30</t>
  </si>
  <si>
    <t>ZADANIE 31</t>
  </si>
  <si>
    <t>ZADANIE 33</t>
  </si>
  <si>
    <t>cewnik diagnostyczny</t>
  </si>
  <si>
    <t>cewnik balonowy do PTCA do doprężeń</t>
  </si>
  <si>
    <t xml:space="preserve">cewnik balonowy do PTCA </t>
  </si>
  <si>
    <t>cewnik balonowy do udrożnień /CTO/</t>
  </si>
  <si>
    <t>cewniki balonowe pokryte substancją antyproliferacyjną</t>
  </si>
  <si>
    <t>ZADANIE 36</t>
  </si>
  <si>
    <t>ZADANIE 37</t>
  </si>
  <si>
    <t>łącznik "Y" do PTCA</t>
  </si>
  <si>
    <t>ZADANIE 25</t>
  </si>
  <si>
    <t>Producent/ Nazwa handlowa</t>
  </si>
  <si>
    <t>cewnik balonowy do PTCA wysokociśnieniowy</t>
  </si>
  <si>
    <t>ZADANIE 28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</si>
  <si>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</si>
  <si>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</si>
  <si>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 xml:space="preserve">cewnik prowadzący </t>
  </si>
  <si>
    <t>stenty kobaltowo-chromowe uwalniające lek antyproliferacyjny -pochodną Rapamycyny-everolimus</t>
  </si>
  <si>
    <t>prowadnik angioplastyczny</t>
  </si>
  <si>
    <t>cewnik do odsysania skrzeplin</t>
  </si>
  <si>
    <t xml:space="preserve">zestawy do nakłucia tętnicy z koszulką naczyniową z zastawką </t>
  </si>
  <si>
    <t>stenty kobaltowo-chromowe uwalniające rapamycynę z biodegradowalnego polimeru</t>
  </si>
  <si>
    <t>stenty kobaltowo - chromowe uwalniające Sirolimus</t>
  </si>
  <si>
    <t>mikrocewnik do CTO</t>
  </si>
  <si>
    <t>sonda IVUS</t>
  </si>
  <si>
    <t>ZADANIE 38</t>
  </si>
  <si>
    <t>prowadnik FFR</t>
  </si>
  <si>
    <t>ZADANIE 32</t>
  </si>
  <si>
    <t>stenty typu stentgraft</t>
  </si>
  <si>
    <t>ZADANIE 39</t>
  </si>
  <si>
    <t>ZADANIE 40</t>
  </si>
  <si>
    <t>cewnik balonowy do walwuloplastyk wysokociśnieniowy</t>
  </si>
  <si>
    <t>ZADANIE 41</t>
  </si>
  <si>
    <t>ZADANIE 42</t>
  </si>
  <si>
    <t>ZADANIE 43</t>
  </si>
  <si>
    <t>koszulki naczyniowe dużego kalibru</t>
  </si>
  <si>
    <t>rampy 2 i 3 kranikowe średnio i wysokociśnieniowe</t>
  </si>
  <si>
    <t>ZADANIE 35</t>
  </si>
  <si>
    <t>ZADANIE 44</t>
  </si>
  <si>
    <t>system do usuwania ciał obych typu pętle</t>
  </si>
  <si>
    <t>ZADANIE 45</t>
  </si>
  <si>
    <t>balony tnące</t>
  </si>
  <si>
    <t>ZADANIE 46</t>
  </si>
  <si>
    <t>ZADANIE 47</t>
  </si>
  <si>
    <t>przedłużacz do cewnika prowadzącego</t>
  </si>
  <si>
    <t>ZADANIE 48</t>
  </si>
  <si>
    <t>okluder do zamykania ubytku w przegrodzie międzyprzedsionkowej</t>
  </si>
  <si>
    <t>ZADANIE 49</t>
  </si>
  <si>
    <t>zestaw do zamykania przetrwałego otworu owalnego</t>
  </si>
  <si>
    <t>ZADANIE 50</t>
  </si>
  <si>
    <t>ZADANIE 51</t>
  </si>
  <si>
    <t>ZADANIE 52</t>
  </si>
  <si>
    <t>prowadniki hydrofilne</t>
  </si>
  <si>
    <t>ZADANIE 53</t>
  </si>
  <si>
    <t>cewniki balonowe do rekanalizacji</t>
  </si>
  <si>
    <t>cewniki balonowe do zmian ciasnych</t>
  </si>
  <si>
    <t>mikrocewnik do zabiegów udrażniania tętnic wieńcowych</t>
  </si>
  <si>
    <t>prowadniki do zabiegów udrażniania tętnic wieńcowych</t>
  </si>
  <si>
    <t>ZADANIE 34</t>
  </si>
  <si>
    <t>igła transseptalna z koszulką</t>
  </si>
  <si>
    <t>prowadnik do FFR bezprzewodowy</t>
  </si>
  <si>
    <t>cewnik do obrazowania naczyń</t>
  </si>
  <si>
    <t>ZADANIE 54</t>
  </si>
  <si>
    <t>stent bioresorbowalny</t>
  </si>
  <si>
    <t>mikrocewnik do rekanalizacji dwukanałowy</t>
  </si>
  <si>
    <t>ZADANIE 55</t>
  </si>
  <si>
    <t>ZADANIE 56</t>
  </si>
  <si>
    <t>ZADANIE 57</t>
  </si>
  <si>
    <t>zamykacze naczyniowe</t>
  </si>
  <si>
    <t>przewód wysokiego ciśnienia</t>
  </si>
  <si>
    <t>okluder do zamykania uszka lewego przedsionka</t>
  </si>
  <si>
    <t>ZADANIE 58</t>
  </si>
  <si>
    <t>cewnik prowadzący bezkoszulkowy</t>
  </si>
  <si>
    <t xml:space="preserve">strzykawka wysokociśnieniowa z manometrem </t>
  </si>
  <si>
    <t>cewnik balonowy półpodatny do PTCA</t>
  </si>
  <si>
    <t xml:space="preserve">Stent wieńcowy kobaltowo-chormowy pokryty lekiem Biolimusem A9 na biodegradowalnym polimerze </t>
  </si>
  <si>
    <t xml:space="preserve">Cewnik diagnostyczny </t>
  </si>
  <si>
    <t>Mikrocewnik 2 - kanałowy w systemie Rx i OTW</t>
  </si>
  <si>
    <t xml:space="preserve">Prowadniki sterowalne do zabiegów do CTO </t>
  </si>
  <si>
    <t>Prowadniki extra sztywne i ultra sztywne rekomendowane do wprowadzania balonów do walwuloplastyki</t>
  </si>
  <si>
    <t>Stent wieńcowy kobaltowo-chromowy uwalniający analog rapamycyny (Sirolimus) z biodegradowalnego polimeru</t>
  </si>
  <si>
    <t>Cewnik balonowy niepodatny, wysokociśnieniowy</t>
  </si>
  <si>
    <t>Cewnik balonowy pólpodatny</t>
  </si>
  <si>
    <t>Zestaw aspiracyjny do trombektomii</t>
  </si>
  <si>
    <t>Zestaw do zamykania naczyń po dużych punkcjach</t>
  </si>
  <si>
    <t>Zestaw do aterektomii orbitalnej</t>
  </si>
  <si>
    <t>System do aterektomi orbitalnej składający się z cewnika z ekscentrycznie umieszczoną diamentową koroną; średnica korony 1,25 [mm], długość cewnika 135 [cm] ± 8 [cm]. Sterowanie pracą systemu za pomocą przycisków umieszczonych na urządzeniu</t>
  </si>
  <si>
    <t xml:space="preserve">Prowadnik do aterektomi orbitalnej  </t>
  </si>
  <si>
    <t xml:space="preserve">Lubrykant do aterektomi orbitalnej </t>
  </si>
  <si>
    <t>Pompa do systemu aterektomi orbitalnej</t>
  </si>
  <si>
    <t>Cewnik do litotrypsji wewnątrznaczyniowej</t>
  </si>
  <si>
    <r>
      <t>Cewnik balonowy wysokociśnieniowy OPN NC</t>
    </r>
    <r>
      <rPr>
        <b/>
        <sz val="10"/>
        <rFont val="Arial Narrow"/>
        <family val="2"/>
        <charset val="238"/>
      </rPr>
      <t xml:space="preserve"> </t>
    </r>
  </si>
  <si>
    <t>ZADANIE 19</t>
  </si>
  <si>
    <t>cewnik do rotablacji</t>
  </si>
  <si>
    <t>ZADANIE 8</t>
  </si>
  <si>
    <t xml:space="preserve">prowadnik do rotablacji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</si>
</sst>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1" fontId="2" fillId="0" borderId="2" xfId="0" applyNumberFormat="1" applyFont="1" applyFill="1" applyBorder="1" applyAlignment="1" applyProtection="1">
      <alignment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 applyProtection="1">
      <alignment vertical="center"/>
    </xf>
    <xf numFmtId="1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9" fontId="2" fillId="0" borderId="2" xfId="1" applyFont="1" applyFill="1" applyBorder="1" applyAlignment="1" applyProtection="1">
      <alignment horizontal="center" vertical="center" wrapText="1"/>
      <protection locked="0"/>
    </xf>
    <xf numFmtId="9" fontId="3" fillId="0" borderId="0" xfId="1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vertical="center"/>
    </xf>
    <xf numFmtId="4" fontId="3" fillId="0" borderId="3" xfId="0" applyNumberFormat="1" applyFont="1" applyFill="1" applyBorder="1" applyAlignment="1" applyProtection="1">
      <alignment vertical="center"/>
    </xf>
    <xf numFmtId="1" fontId="3" fillId="0" borderId="1" xfId="0" applyNumberFormat="1" applyFont="1" applyFill="1" applyBorder="1" applyAlignment="1">
      <alignment horizontal="left" vertical="center" wrapText="1"/>
    </xf>
    <xf numFmtId="4" fontId="3" fillId="0" borderId="5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44" fontId="2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" fontId="3" fillId="0" borderId="3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1" fontId="3" fillId="0" borderId="4" xfId="0" applyNumberFormat="1" applyFont="1" applyBorder="1" applyAlignment="1">
      <alignment vertical="center"/>
    </xf>
    <xf numFmtId="3" fontId="6" fillId="0" borderId="4" xfId="0" applyNumberFormat="1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 applyProtection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4" fontId="3" fillId="0" borderId="8" xfId="2" applyFont="1" applyBorder="1" applyAlignment="1">
      <alignment horizontal="center" vertical="center"/>
    </xf>
    <xf numFmtId="4" fontId="3" fillId="0" borderId="4" xfId="0" applyNumberFormat="1" applyFont="1" applyFill="1" applyBorder="1" applyAlignment="1">
      <alignment vertical="center"/>
    </xf>
    <xf numFmtId="1" fontId="2" fillId="0" borderId="10" xfId="0" applyNumberFormat="1" applyFont="1" applyFill="1" applyBorder="1" applyAlignment="1">
      <alignment vertical="center" wrapText="1"/>
    </xf>
    <xf numFmtId="4" fontId="3" fillId="0" borderId="4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 applyProtection="1">
      <alignment horizontal="center" vertical="center"/>
    </xf>
    <xf numFmtId="44" fontId="3" fillId="0" borderId="0" xfId="2" applyFont="1" applyFill="1" applyBorder="1" applyAlignment="1">
      <alignment horizontal="center" vertical="center" wrapText="1"/>
    </xf>
    <xf numFmtId="1" fontId="3" fillId="0" borderId="13" xfId="0" applyNumberFormat="1" applyFont="1" applyFill="1" applyBorder="1" applyAlignment="1">
      <alignment vertical="center"/>
    </xf>
    <xf numFmtId="1" fontId="3" fillId="0" borderId="10" xfId="0" applyNumberFormat="1" applyFont="1" applyFill="1" applyBorder="1" applyAlignment="1">
      <alignment vertical="center" wrapText="1"/>
    </xf>
    <xf numFmtId="1" fontId="3" fillId="0" borderId="10" xfId="0" applyNumberFormat="1" applyFont="1" applyFill="1" applyBorder="1" applyAlignment="1">
      <alignment vertical="center"/>
    </xf>
    <xf numFmtId="9" fontId="3" fillId="0" borderId="2" xfId="1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vertical="center"/>
    </xf>
    <xf numFmtId="9" fontId="3" fillId="0" borderId="0" xfId="1" applyFont="1" applyFill="1" applyBorder="1" applyAlignment="1">
      <alignment vertical="center"/>
    </xf>
    <xf numFmtId="4" fontId="3" fillId="0" borderId="0" xfId="0" applyNumberFormat="1" applyFont="1" applyFill="1" applyBorder="1" applyAlignment="1" applyProtection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7" fillId="0" borderId="5" xfId="0" applyNumberFormat="1" applyFont="1" applyBorder="1" applyAlignment="1" applyProtection="1">
      <alignment horizontal="center" vertical="center"/>
    </xf>
    <xf numFmtId="1" fontId="3" fillId="0" borderId="2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9" fontId="3" fillId="0" borderId="4" xfId="1" applyFont="1" applyFill="1" applyBorder="1" applyAlignment="1">
      <alignment vertical="center"/>
    </xf>
    <xf numFmtId="4" fontId="3" fillId="0" borderId="4" xfId="0" applyNumberFormat="1" applyFont="1" applyFill="1" applyBorder="1" applyAlignment="1" applyProtection="1">
      <alignment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 applyProtection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1" fontId="3" fillId="0" borderId="2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/>
    </xf>
    <xf numFmtId="9" fontId="3" fillId="0" borderId="2" xfId="1" applyFont="1" applyFill="1" applyBorder="1" applyAlignment="1">
      <alignment horizontal="center" vertical="center"/>
    </xf>
    <xf numFmtId="44" fontId="3" fillId="0" borderId="19" xfId="2" applyFont="1" applyFill="1" applyBorder="1" applyAlignment="1">
      <alignment horizontal="center" vertical="center" wrapText="1"/>
    </xf>
    <xf numFmtId="44" fontId="3" fillId="0" borderId="20" xfId="2" applyFont="1" applyFill="1" applyBorder="1" applyAlignment="1">
      <alignment horizontal="center" vertical="center" wrapText="1"/>
    </xf>
    <xf numFmtId="9" fontId="3" fillId="0" borderId="0" xfId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 applyProtection="1">
      <alignment vertical="center"/>
    </xf>
    <xf numFmtId="3" fontId="6" fillId="0" borderId="2" xfId="0" applyNumberFormat="1" applyFont="1" applyFill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/>
    </xf>
    <xf numFmtId="44" fontId="3" fillId="0" borderId="2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" fontId="3" fillId="0" borderId="2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9" fontId="3" fillId="0" borderId="10" xfId="1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3" fillId="0" borderId="14" xfId="0" applyNumberFormat="1" applyFont="1" applyBorder="1" applyAlignment="1">
      <alignment vertical="center"/>
    </xf>
    <xf numFmtId="1" fontId="3" fillId="0" borderId="6" xfId="0" applyNumberFormat="1" applyFont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44" fontId="3" fillId="0" borderId="19" xfId="2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44" fontId="7" fillId="0" borderId="1" xfId="2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 applyProtection="1">
      <alignment horizontal="center" vertical="center"/>
    </xf>
    <xf numFmtId="44" fontId="3" fillId="0" borderId="20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1" fontId="2" fillId="0" borderId="13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1" fontId="2" fillId="0" borderId="15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9" fontId="7" fillId="0" borderId="4" xfId="1" applyFont="1" applyFill="1" applyBorder="1" applyAlignment="1">
      <alignment horizontal="center" vertical="center"/>
    </xf>
    <xf numFmtId="9" fontId="7" fillId="0" borderId="12" xfId="1" applyFont="1" applyFill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3" fillId="2" borderId="16" xfId="0" applyNumberFormat="1" applyFont="1" applyFill="1" applyBorder="1" applyAlignment="1">
      <alignment vertical="center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86"/>
  <sheetViews>
    <sheetView tabSelected="1" view="pageBreakPreview" topLeftCell="A9" zoomScaleSheetLayoutView="100" workbookViewId="0">
      <selection activeCell="E25" sqref="E25"/>
    </sheetView>
  </sheetViews>
  <sheetFormatPr defaultRowHeight="12.75" x14ac:dyDescent="0.2"/>
  <cols>
    <col min="1" max="1" width="4" style="2" customWidth="1"/>
    <col min="2" max="2" width="35.85546875" style="2" customWidth="1"/>
    <col min="3" max="3" width="4.5703125" style="2" customWidth="1"/>
    <col min="4" max="4" width="7.7109375" style="3" customWidth="1"/>
    <col min="5" max="5" width="18.140625" style="2" customWidth="1"/>
    <col min="6" max="6" width="18.42578125" style="2" customWidth="1"/>
    <col min="7" max="7" width="11.42578125" style="2" customWidth="1"/>
    <col min="8" max="8" width="8.42578125" style="3" customWidth="1"/>
    <col min="9" max="9" width="4.42578125" style="21" customWidth="1"/>
    <col min="10" max="10" width="8.5703125" style="2" customWidth="1"/>
    <col min="11" max="11" width="16.5703125" style="34" customWidth="1"/>
    <col min="12" max="12" width="15.42578125" style="34" customWidth="1"/>
    <col min="13" max="13" width="17" style="53" customWidth="1"/>
    <col min="14" max="16384" width="9.140625" style="2"/>
  </cols>
  <sheetData>
    <row r="1" spans="1:110" s="3" customFormat="1" ht="60" customHeight="1" x14ac:dyDescent="0.2">
      <c r="A1" s="4" t="s">
        <v>0</v>
      </c>
      <c r="B1" s="5" t="s">
        <v>1</v>
      </c>
      <c r="C1" s="6" t="s">
        <v>2</v>
      </c>
      <c r="D1" s="7" t="s">
        <v>3</v>
      </c>
      <c r="E1" s="7" t="s">
        <v>59</v>
      </c>
      <c r="F1" s="7" t="s">
        <v>60</v>
      </c>
      <c r="G1" s="8" t="s">
        <v>56</v>
      </c>
      <c r="H1" s="9" t="s">
        <v>4</v>
      </c>
      <c r="I1" s="20" t="s">
        <v>5</v>
      </c>
      <c r="J1" s="10" t="s">
        <v>6</v>
      </c>
      <c r="K1" s="10" t="s">
        <v>7</v>
      </c>
      <c r="L1" s="10" t="s">
        <v>8</v>
      </c>
      <c r="M1" s="33" t="s">
        <v>9</v>
      </c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</row>
    <row r="2" spans="1:110" s="18" customFormat="1" x14ac:dyDescent="0.2">
      <c r="A2" s="67">
        <v>1</v>
      </c>
      <c r="B2" s="66">
        <v>2</v>
      </c>
      <c r="C2" s="67">
        <v>3</v>
      </c>
      <c r="D2" s="32">
        <v>4</v>
      </c>
      <c r="E2" s="32">
        <v>5</v>
      </c>
      <c r="F2" s="32">
        <v>6</v>
      </c>
      <c r="G2" s="68">
        <v>7</v>
      </c>
      <c r="H2" s="70" t="s">
        <v>10</v>
      </c>
      <c r="I2" s="71">
        <v>9</v>
      </c>
      <c r="J2" s="72" t="s">
        <v>11</v>
      </c>
      <c r="K2" s="72" t="s">
        <v>12</v>
      </c>
      <c r="L2" s="72" t="s">
        <v>13</v>
      </c>
      <c r="M2" s="69">
        <v>13</v>
      </c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</row>
    <row r="3" spans="1:110" ht="9.9499999999999993" customHeight="1" x14ac:dyDescent="0.2">
      <c r="A3" s="1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</row>
    <row r="4" spans="1:110" ht="15" customHeight="1" thickBot="1" x14ac:dyDescent="0.25">
      <c r="A4" s="151" t="s">
        <v>14</v>
      </c>
      <c r="B4" s="152"/>
      <c r="C4" s="152"/>
      <c r="D4" s="152"/>
      <c r="E4" s="152"/>
      <c r="F4" s="152"/>
      <c r="G4" s="152"/>
      <c r="H4" s="83"/>
      <c r="I4" s="84"/>
      <c r="J4" s="84"/>
      <c r="K4" s="85"/>
      <c r="L4" s="85"/>
      <c r="M4" s="5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</row>
    <row r="5" spans="1:110" ht="25.5" customHeight="1" thickBot="1" x14ac:dyDescent="0.25">
      <c r="A5" s="25">
        <v>1</v>
      </c>
      <c r="B5" s="26" t="s">
        <v>47</v>
      </c>
      <c r="C5" s="73" t="s">
        <v>15</v>
      </c>
      <c r="D5" s="27">
        <v>4000</v>
      </c>
      <c r="E5" s="27"/>
      <c r="F5" s="27"/>
      <c r="G5" s="25"/>
      <c r="H5" s="38"/>
      <c r="I5" s="28"/>
      <c r="J5" s="29">
        <f>H5*(1+I5)</f>
        <v>0</v>
      </c>
      <c r="K5" s="23">
        <f>D5*H5</f>
        <v>0</v>
      </c>
      <c r="L5" s="23">
        <f>K5*(1+I5)</f>
        <v>0</v>
      </c>
      <c r="M5" s="51"/>
    </row>
    <row r="6" spans="1:110" ht="9.9499999999999993" customHeight="1" x14ac:dyDescent="0.2">
      <c r="A6" s="146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</row>
    <row r="7" spans="1:110" ht="15" customHeight="1" x14ac:dyDescent="0.2">
      <c r="A7" s="140" t="s">
        <v>16</v>
      </c>
      <c r="B7" s="141"/>
      <c r="C7" s="141"/>
      <c r="D7" s="141"/>
      <c r="E7" s="141"/>
      <c r="F7" s="141"/>
      <c r="G7" s="141"/>
      <c r="H7" s="55"/>
      <c r="I7" s="86"/>
      <c r="J7" s="86"/>
      <c r="K7" s="87"/>
      <c r="L7" s="87"/>
      <c r="M7" s="52"/>
    </row>
    <row r="8" spans="1:110" ht="26.1" customHeight="1" x14ac:dyDescent="0.2">
      <c r="A8" s="25">
        <v>1</v>
      </c>
      <c r="B8" s="26" t="s">
        <v>61</v>
      </c>
      <c r="C8" s="73" t="s">
        <v>15</v>
      </c>
      <c r="D8" s="27">
        <v>1500</v>
      </c>
      <c r="E8" s="27"/>
      <c r="F8" s="27"/>
      <c r="G8" s="25"/>
      <c r="H8" s="38"/>
      <c r="I8" s="28"/>
      <c r="J8" s="29">
        <f t="shared" ref="J8:J9" si="0">H8*(1+I8)</f>
        <v>0</v>
      </c>
      <c r="K8" s="24">
        <f t="shared" ref="K8:K9" si="1">D8*H8</f>
        <v>0</v>
      </c>
      <c r="L8" s="24">
        <f t="shared" ref="L8:L9" si="2">K8*(1+I8)</f>
        <v>0</v>
      </c>
      <c r="M8" s="51"/>
    </row>
    <row r="9" spans="1:110" ht="26.1" customHeight="1" thickBot="1" x14ac:dyDescent="0.25">
      <c r="A9" s="25">
        <v>2</v>
      </c>
      <c r="B9" s="26" t="s">
        <v>117</v>
      </c>
      <c r="C9" s="73" t="s">
        <v>15</v>
      </c>
      <c r="D9" s="27">
        <v>400</v>
      </c>
      <c r="E9" s="27"/>
      <c r="F9" s="27"/>
      <c r="G9" s="25"/>
      <c r="H9" s="38"/>
      <c r="I9" s="28"/>
      <c r="J9" s="29">
        <f t="shared" si="0"/>
        <v>0</v>
      </c>
      <c r="K9" s="60">
        <f t="shared" si="1"/>
        <v>0</v>
      </c>
      <c r="L9" s="60">
        <f t="shared" si="2"/>
        <v>0</v>
      </c>
      <c r="M9" s="51"/>
    </row>
    <row r="10" spans="1:110" ht="26.1" customHeight="1" thickBot="1" x14ac:dyDescent="0.25">
      <c r="A10" s="62"/>
      <c r="B10" s="63"/>
      <c r="C10" s="64"/>
      <c r="D10" s="36"/>
      <c r="E10" s="36"/>
      <c r="F10" s="36"/>
      <c r="G10" s="64"/>
      <c r="H10" s="54"/>
      <c r="I10" s="160"/>
      <c r="J10" s="161"/>
      <c r="K10" s="78">
        <f>SUM(K8:K9)</f>
        <v>0</v>
      </c>
      <c r="L10" s="78">
        <f>SUM(L8:L9)</f>
        <v>0</v>
      </c>
      <c r="M10" s="61"/>
    </row>
    <row r="11" spans="1:110" ht="9.9499999999999993" customHeight="1" x14ac:dyDescent="0.2">
      <c r="A11" s="146"/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</row>
    <row r="12" spans="1:110" ht="15" customHeight="1" thickBot="1" x14ac:dyDescent="0.25">
      <c r="A12" s="140" t="s">
        <v>17</v>
      </c>
      <c r="B12" s="141"/>
      <c r="C12" s="141"/>
      <c r="D12" s="141"/>
      <c r="E12" s="141"/>
      <c r="F12" s="141"/>
      <c r="G12" s="141"/>
      <c r="H12" s="86"/>
      <c r="I12" s="86"/>
      <c r="J12" s="86"/>
      <c r="K12" s="87"/>
      <c r="L12" s="87"/>
      <c r="M12" s="52"/>
    </row>
    <row r="13" spans="1:110" ht="26.1" customHeight="1" thickBot="1" x14ac:dyDescent="0.25">
      <c r="A13" s="25">
        <v>1</v>
      </c>
      <c r="B13" s="26" t="s">
        <v>42</v>
      </c>
      <c r="C13" s="73" t="s">
        <v>15</v>
      </c>
      <c r="D13" s="27">
        <v>4000</v>
      </c>
      <c r="E13" s="27"/>
      <c r="F13" s="27"/>
      <c r="G13" s="25"/>
      <c r="H13" s="38"/>
      <c r="I13" s="28"/>
      <c r="J13" s="29">
        <f t="shared" ref="J13" si="3">H13*(1+I13)</f>
        <v>0</v>
      </c>
      <c r="K13" s="23">
        <f t="shared" ref="K13" si="4">D13*H13</f>
        <v>0</v>
      </c>
      <c r="L13" s="23">
        <f t="shared" ref="L13" si="5">K13*(1+I13)</f>
        <v>0</v>
      </c>
      <c r="M13" s="51"/>
    </row>
    <row r="14" spans="1:110" ht="9.9499999999999993" customHeight="1" x14ac:dyDescent="0.2">
      <c r="A14" s="146"/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</row>
    <row r="15" spans="1:110" ht="15" customHeight="1" thickBot="1" x14ac:dyDescent="0.25">
      <c r="A15" s="140" t="s">
        <v>18</v>
      </c>
      <c r="B15" s="141"/>
      <c r="C15" s="141"/>
      <c r="D15" s="141"/>
      <c r="E15" s="141"/>
      <c r="F15" s="141"/>
      <c r="G15" s="141"/>
      <c r="H15" s="86"/>
      <c r="I15" s="86"/>
      <c r="J15" s="86"/>
      <c r="K15" s="87"/>
      <c r="L15" s="87"/>
      <c r="M15" s="52"/>
    </row>
    <row r="16" spans="1:110" ht="33" customHeight="1" thickBot="1" x14ac:dyDescent="0.25">
      <c r="A16" s="25">
        <v>1</v>
      </c>
      <c r="B16" s="26" t="s">
        <v>65</v>
      </c>
      <c r="C16" s="73" t="s">
        <v>15</v>
      </c>
      <c r="D16" s="27">
        <v>600</v>
      </c>
      <c r="E16" s="27"/>
      <c r="F16" s="27"/>
      <c r="G16" s="25"/>
      <c r="H16" s="38"/>
      <c r="I16" s="28"/>
      <c r="J16" s="29">
        <f t="shared" ref="J16" si="6">H16*(1+I16)</f>
        <v>0</v>
      </c>
      <c r="K16" s="23">
        <f t="shared" ref="K16" si="7">D16*H16</f>
        <v>0</v>
      </c>
      <c r="L16" s="23">
        <f t="shared" ref="L16" si="8">K16*(1+I16)</f>
        <v>0</v>
      </c>
      <c r="M16" s="51"/>
    </row>
    <row r="17" spans="1:13" ht="9.9499999999999993" customHeight="1" x14ac:dyDescent="0.2">
      <c r="A17" s="146"/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</row>
    <row r="18" spans="1:13" ht="15" customHeight="1" thickBot="1" x14ac:dyDescent="0.25">
      <c r="A18" s="140" t="s">
        <v>19</v>
      </c>
      <c r="B18" s="141"/>
      <c r="C18" s="141"/>
      <c r="D18" s="141"/>
      <c r="E18" s="141"/>
      <c r="F18" s="141"/>
      <c r="G18" s="141"/>
      <c r="H18" s="86"/>
      <c r="I18" s="86"/>
      <c r="J18" s="86"/>
      <c r="K18" s="87"/>
      <c r="L18" s="87"/>
      <c r="M18" s="52"/>
    </row>
    <row r="19" spans="1:13" ht="33" customHeight="1" thickBot="1" x14ac:dyDescent="0.25">
      <c r="A19" s="25">
        <v>1</v>
      </c>
      <c r="B19" s="26" t="s">
        <v>37</v>
      </c>
      <c r="C19" s="73" t="s">
        <v>15</v>
      </c>
      <c r="D19" s="27">
        <v>3500</v>
      </c>
      <c r="E19" s="27"/>
      <c r="F19" s="27"/>
      <c r="G19" s="25"/>
      <c r="H19" s="38"/>
      <c r="I19" s="28"/>
      <c r="J19" s="29">
        <f t="shared" ref="J19" si="9">H19*(1+I19)</f>
        <v>0</v>
      </c>
      <c r="K19" s="23">
        <f t="shared" ref="K19" si="10">D19*H19</f>
        <v>0</v>
      </c>
      <c r="L19" s="23">
        <f t="shared" ref="L19" si="11">K19*(1+I19)</f>
        <v>0</v>
      </c>
      <c r="M19" s="51"/>
    </row>
    <row r="20" spans="1:13" ht="9.9499999999999993" customHeight="1" x14ac:dyDescent="0.2">
      <c r="A20" s="146"/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</row>
    <row r="21" spans="1:13" ht="15" customHeight="1" thickBot="1" x14ac:dyDescent="0.25">
      <c r="A21" s="140" t="s">
        <v>20</v>
      </c>
      <c r="B21" s="141"/>
      <c r="C21" s="141"/>
      <c r="D21" s="141"/>
      <c r="E21" s="141"/>
      <c r="F21" s="141"/>
      <c r="G21" s="141"/>
      <c r="H21" s="86"/>
      <c r="I21" s="86"/>
      <c r="J21" s="86"/>
      <c r="K21" s="87"/>
      <c r="L21" s="87"/>
      <c r="M21" s="52"/>
    </row>
    <row r="22" spans="1:13" ht="33" customHeight="1" thickBot="1" x14ac:dyDescent="0.25">
      <c r="A22" s="25">
        <v>1</v>
      </c>
      <c r="B22" s="26" t="s">
        <v>81</v>
      </c>
      <c r="C22" s="73" t="s">
        <v>15</v>
      </c>
      <c r="D22" s="27">
        <v>3000</v>
      </c>
      <c r="E22" s="27"/>
      <c r="F22" s="27"/>
      <c r="G22" s="25"/>
      <c r="H22" s="38"/>
      <c r="I22" s="28"/>
      <c r="J22" s="29">
        <f t="shared" ref="J22" si="12">H22*(1+I22)</f>
        <v>0</v>
      </c>
      <c r="K22" s="23">
        <f t="shared" ref="K22" si="13">D22*H22</f>
        <v>0</v>
      </c>
      <c r="L22" s="23">
        <f t="shared" ref="L22" si="14">K22*(1+I22)</f>
        <v>0</v>
      </c>
      <c r="M22" s="51"/>
    </row>
    <row r="23" spans="1:13" ht="9.9499999999999993" customHeight="1" x14ac:dyDescent="0.2">
      <c r="A23" s="146"/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</row>
    <row r="24" spans="1:13" ht="15" customHeight="1" x14ac:dyDescent="0.2">
      <c r="A24" s="153" t="s">
        <v>21</v>
      </c>
      <c r="B24" s="142"/>
      <c r="C24" s="142"/>
      <c r="D24" s="142"/>
      <c r="E24" s="142"/>
      <c r="F24" s="142"/>
      <c r="G24" s="142"/>
      <c r="H24" s="86"/>
      <c r="I24" s="86"/>
      <c r="J24" s="86"/>
      <c r="K24" s="87"/>
      <c r="L24" s="35"/>
      <c r="M24" s="52"/>
    </row>
    <row r="25" spans="1:13" ht="38.25" customHeight="1" x14ac:dyDescent="0.2">
      <c r="A25" s="25">
        <v>1</v>
      </c>
      <c r="B25" s="26" t="s">
        <v>138</v>
      </c>
      <c r="C25" s="73" t="s">
        <v>22</v>
      </c>
      <c r="D25" s="27">
        <v>80</v>
      </c>
      <c r="E25" s="27"/>
      <c r="F25" s="27"/>
      <c r="G25" s="25"/>
      <c r="H25" s="38"/>
      <c r="I25" s="28"/>
      <c r="J25" s="29">
        <f t="shared" ref="J25:J26" si="15">H25*(1+I25)</f>
        <v>0</v>
      </c>
      <c r="K25" s="24">
        <f t="shared" ref="K25:K26" si="16">D25*H25</f>
        <v>0</v>
      </c>
      <c r="L25" s="24">
        <f t="shared" ref="L25:L26" si="17">K25*(1+I25)</f>
        <v>0</v>
      </c>
      <c r="M25" s="111"/>
    </row>
    <row r="26" spans="1:13" ht="39.75" customHeight="1" thickBot="1" x14ac:dyDescent="0.25">
      <c r="A26" s="25">
        <v>2</v>
      </c>
      <c r="B26" s="26" t="s">
        <v>140</v>
      </c>
      <c r="C26" s="73" t="s">
        <v>22</v>
      </c>
      <c r="D26" s="27">
        <v>80</v>
      </c>
      <c r="E26" s="27"/>
      <c r="F26" s="27"/>
      <c r="G26" s="25"/>
      <c r="H26" s="38"/>
      <c r="I26" s="28"/>
      <c r="J26" s="82">
        <f t="shared" si="15"/>
        <v>0</v>
      </c>
      <c r="K26" s="60">
        <f t="shared" si="16"/>
        <v>0</v>
      </c>
      <c r="L26" s="60">
        <f t="shared" si="17"/>
        <v>0</v>
      </c>
      <c r="M26" s="111"/>
    </row>
    <row r="27" spans="1:13" ht="24.75" customHeight="1" thickBot="1" x14ac:dyDescent="0.25">
      <c r="A27" s="58"/>
      <c r="B27" s="58"/>
      <c r="C27" s="58"/>
      <c r="D27" s="58"/>
      <c r="E27" s="58"/>
      <c r="F27" s="58"/>
      <c r="G27" s="58"/>
      <c r="H27" s="145"/>
      <c r="I27" s="145"/>
      <c r="J27" s="145"/>
      <c r="K27" s="88">
        <f>SUM(K25:K26)</f>
        <v>0</v>
      </c>
      <c r="L27" s="88">
        <f>SUM(L25:L26)</f>
        <v>0</v>
      </c>
      <c r="M27" s="52"/>
    </row>
    <row r="28" spans="1:13" ht="9.9499999999999993" customHeight="1" x14ac:dyDescent="0.2">
      <c r="A28" s="146"/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</row>
    <row r="29" spans="1:13" ht="15" customHeight="1" thickBot="1" x14ac:dyDescent="0.25">
      <c r="A29" s="143" t="s">
        <v>139</v>
      </c>
      <c r="B29" s="144"/>
      <c r="C29" s="144"/>
      <c r="D29" s="144"/>
      <c r="E29" s="144"/>
      <c r="F29" s="144"/>
      <c r="G29" s="144"/>
      <c r="H29" s="86"/>
      <c r="I29" s="86"/>
      <c r="J29" s="86"/>
      <c r="K29" s="87"/>
      <c r="L29" s="87"/>
      <c r="M29" s="52"/>
    </row>
    <row r="30" spans="1:13" ht="26.1" customHeight="1" thickBot="1" x14ac:dyDescent="0.25">
      <c r="A30" s="25">
        <v>1</v>
      </c>
      <c r="B30" s="26" t="s">
        <v>54</v>
      </c>
      <c r="C30" s="73" t="s">
        <v>22</v>
      </c>
      <c r="D30" s="27">
        <v>1500</v>
      </c>
      <c r="E30" s="27"/>
      <c r="F30" s="27"/>
      <c r="G30" s="25"/>
      <c r="H30" s="38"/>
      <c r="I30" s="28"/>
      <c r="J30" s="82">
        <f>H30*(1+I30)</f>
        <v>0</v>
      </c>
      <c r="K30" s="31">
        <f>D30*H30</f>
        <v>0</v>
      </c>
      <c r="L30" s="31">
        <f t="shared" ref="L30" si="18">K30*(1+I30)</f>
        <v>0</v>
      </c>
      <c r="M30" s="51"/>
    </row>
    <row r="31" spans="1:13" ht="9.9499999999999993" customHeight="1" x14ac:dyDescent="0.2">
      <c r="A31" s="146"/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</row>
    <row r="32" spans="1:13" ht="15" customHeight="1" thickBot="1" x14ac:dyDescent="0.25">
      <c r="A32" s="154" t="s">
        <v>23</v>
      </c>
      <c r="B32" s="155"/>
      <c r="C32" s="155"/>
      <c r="D32" s="155"/>
      <c r="E32" s="155"/>
      <c r="F32" s="155"/>
      <c r="G32" s="155"/>
      <c r="H32" s="86"/>
      <c r="I32" s="89"/>
      <c r="J32" s="89"/>
      <c r="K32" s="87"/>
      <c r="L32" s="87"/>
      <c r="M32" s="50"/>
    </row>
    <row r="33" spans="1:13" ht="33" customHeight="1" thickBot="1" x14ac:dyDescent="0.25">
      <c r="A33" s="25">
        <v>1</v>
      </c>
      <c r="B33" s="80" t="s">
        <v>118</v>
      </c>
      <c r="C33" s="73" t="s">
        <v>22</v>
      </c>
      <c r="D33" s="27">
        <v>1500</v>
      </c>
      <c r="E33" s="27"/>
      <c r="F33" s="27"/>
      <c r="G33" s="25"/>
      <c r="H33" s="38"/>
      <c r="I33" s="28"/>
      <c r="J33" s="82">
        <f t="shared" ref="J33" si="19">H33*(1+I33)</f>
        <v>0</v>
      </c>
      <c r="K33" s="31">
        <f>D33*H33</f>
        <v>0</v>
      </c>
      <c r="L33" s="31">
        <f t="shared" ref="L33" si="20">K33*(1+I33)</f>
        <v>0</v>
      </c>
      <c r="M33" s="51"/>
    </row>
    <row r="34" spans="1:13" ht="9.9499999999999993" customHeight="1" x14ac:dyDescent="0.2">
      <c r="A34" s="146"/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</row>
    <row r="35" spans="1:13" ht="15" customHeight="1" thickBot="1" x14ac:dyDescent="0.25">
      <c r="A35" s="153" t="s">
        <v>24</v>
      </c>
      <c r="B35" s="164"/>
      <c r="C35" s="164"/>
      <c r="D35" s="164"/>
      <c r="E35" s="164"/>
      <c r="F35" s="164"/>
      <c r="G35" s="164"/>
      <c r="H35" s="102"/>
      <c r="I35" s="102"/>
      <c r="J35" s="102"/>
      <c r="K35" s="102"/>
      <c r="L35" s="102"/>
      <c r="M35" s="102"/>
    </row>
    <row r="36" spans="1:13" ht="33" customHeight="1" thickBot="1" x14ac:dyDescent="0.25">
      <c r="A36" s="79">
        <v>1</v>
      </c>
      <c r="B36" s="80" t="s">
        <v>48</v>
      </c>
      <c r="C36" s="103" t="s">
        <v>22</v>
      </c>
      <c r="D36" s="81">
        <v>600</v>
      </c>
      <c r="E36" s="81"/>
      <c r="F36" s="81"/>
      <c r="G36" s="103"/>
      <c r="H36" s="104"/>
      <c r="I36" s="105"/>
      <c r="J36" s="82">
        <f>H36*(1+I36)</f>
        <v>0</v>
      </c>
      <c r="K36" s="31">
        <f>D36*H36</f>
        <v>0</v>
      </c>
      <c r="L36" s="31">
        <f t="shared" ref="L36" si="21">K36*(1+I36)</f>
        <v>0</v>
      </c>
      <c r="M36" s="106"/>
    </row>
    <row r="37" spans="1:13" ht="9.9499999999999993" customHeight="1" x14ac:dyDescent="0.2">
      <c r="A37" s="146"/>
      <c r="B37" s="147"/>
      <c r="C37" s="147"/>
      <c r="D37" s="147"/>
      <c r="E37" s="147"/>
      <c r="F37" s="147"/>
      <c r="G37" s="147"/>
      <c r="H37" s="147"/>
      <c r="I37" s="147"/>
      <c r="J37" s="147"/>
      <c r="K37" s="148"/>
      <c r="L37" s="148"/>
      <c r="M37" s="147"/>
    </row>
    <row r="38" spans="1:13" ht="15" customHeight="1" thickBot="1" x14ac:dyDescent="0.25">
      <c r="A38" s="142" t="s">
        <v>25</v>
      </c>
      <c r="B38" s="142"/>
      <c r="C38" s="142"/>
      <c r="D38" s="142"/>
      <c r="E38" s="142"/>
      <c r="F38" s="142"/>
      <c r="G38" s="142"/>
      <c r="H38" s="48"/>
      <c r="I38" s="108"/>
      <c r="J38" s="35"/>
      <c r="K38" s="35"/>
      <c r="L38" s="35"/>
      <c r="M38" s="61"/>
    </row>
    <row r="39" spans="1:13" ht="26.1" customHeight="1" thickBot="1" x14ac:dyDescent="0.25">
      <c r="A39" s="25">
        <v>1</v>
      </c>
      <c r="B39" s="26" t="s">
        <v>49</v>
      </c>
      <c r="C39" s="73" t="s">
        <v>22</v>
      </c>
      <c r="D39" s="27">
        <v>500</v>
      </c>
      <c r="E39" s="27"/>
      <c r="F39" s="27"/>
      <c r="G39" s="73"/>
      <c r="H39" s="40"/>
      <c r="I39" s="97"/>
      <c r="J39" s="82">
        <f>H39*(1+I39)</f>
        <v>0</v>
      </c>
      <c r="K39" s="31">
        <f>D39*H39</f>
        <v>0</v>
      </c>
      <c r="L39" s="31">
        <f t="shared" ref="L39" si="22">K39*(1+I39)</f>
        <v>0</v>
      </c>
      <c r="M39" s="51"/>
    </row>
    <row r="40" spans="1:13" ht="9.9499999999999993" customHeight="1" x14ac:dyDescent="0.2">
      <c r="A40" s="146"/>
      <c r="B40" s="147"/>
      <c r="C40" s="147"/>
      <c r="D40" s="147"/>
      <c r="E40" s="147"/>
      <c r="F40" s="147"/>
      <c r="G40" s="147"/>
      <c r="H40" s="147"/>
      <c r="I40" s="147"/>
      <c r="J40" s="147"/>
      <c r="K40" s="148"/>
      <c r="L40" s="148"/>
      <c r="M40" s="147"/>
    </row>
    <row r="41" spans="1:13" ht="15" customHeight="1" thickBot="1" x14ac:dyDescent="0.25">
      <c r="A41" s="140" t="s">
        <v>26</v>
      </c>
      <c r="B41" s="141"/>
      <c r="C41" s="141"/>
      <c r="D41" s="141"/>
      <c r="E41" s="141"/>
      <c r="F41" s="141"/>
      <c r="G41" s="141"/>
      <c r="H41" s="56"/>
      <c r="I41" s="98"/>
      <c r="J41" s="99"/>
      <c r="K41" s="94"/>
      <c r="L41" s="94"/>
      <c r="M41" s="51"/>
    </row>
    <row r="42" spans="1:13" ht="26.1" customHeight="1" thickBot="1" x14ac:dyDescent="0.25">
      <c r="A42" s="25">
        <v>1</v>
      </c>
      <c r="B42" s="26" t="s">
        <v>119</v>
      </c>
      <c r="C42" s="73" t="s">
        <v>22</v>
      </c>
      <c r="D42" s="27">
        <v>500</v>
      </c>
      <c r="E42" s="27"/>
      <c r="F42" s="27"/>
      <c r="G42" s="73"/>
      <c r="H42" s="40"/>
      <c r="I42" s="97"/>
      <c r="J42" s="82">
        <f>H42*(1+I42)</f>
        <v>0</v>
      </c>
      <c r="K42" s="31">
        <f>D42*H42</f>
        <v>0</v>
      </c>
      <c r="L42" s="31">
        <f t="shared" ref="L42" si="23">K42*(1+I42)</f>
        <v>0</v>
      </c>
      <c r="M42" s="51"/>
    </row>
    <row r="43" spans="1:13" ht="9.9499999999999993" customHeight="1" x14ac:dyDescent="0.2">
      <c r="A43" s="146"/>
      <c r="B43" s="147"/>
      <c r="C43" s="147"/>
      <c r="D43" s="147"/>
      <c r="E43" s="147"/>
      <c r="F43" s="147"/>
      <c r="G43" s="147"/>
      <c r="H43" s="147"/>
      <c r="I43" s="147"/>
      <c r="J43" s="147"/>
      <c r="K43" s="148"/>
      <c r="L43" s="148"/>
      <c r="M43" s="147"/>
    </row>
    <row r="44" spans="1:13" ht="15" customHeight="1" thickBot="1" x14ac:dyDescent="0.25">
      <c r="A44" s="140" t="s">
        <v>27</v>
      </c>
      <c r="B44" s="141"/>
      <c r="C44" s="141"/>
      <c r="D44" s="141"/>
      <c r="E44" s="141"/>
      <c r="F44" s="141"/>
      <c r="G44" s="141"/>
      <c r="H44" s="54"/>
      <c r="I44" s="92"/>
      <c r="J44" s="93"/>
      <c r="K44" s="94"/>
      <c r="L44" s="94"/>
      <c r="M44" s="51"/>
    </row>
    <row r="45" spans="1:13" ht="26.1" customHeight="1" thickBot="1" x14ac:dyDescent="0.25">
      <c r="A45" s="79">
        <v>1</v>
      </c>
      <c r="B45" s="80" t="s">
        <v>71</v>
      </c>
      <c r="C45" s="103" t="s">
        <v>22</v>
      </c>
      <c r="D45" s="81">
        <v>150</v>
      </c>
      <c r="E45" s="81"/>
      <c r="F45" s="81"/>
      <c r="G45" s="79"/>
      <c r="H45" s="59"/>
      <c r="I45" s="65"/>
      <c r="J45" s="82">
        <f>H45*(1+I45)</f>
        <v>0</v>
      </c>
      <c r="K45" s="31">
        <f>D45*H45</f>
        <v>0</v>
      </c>
      <c r="L45" s="31">
        <f t="shared" ref="L45" si="24">K45*(1+I45)</f>
        <v>0</v>
      </c>
      <c r="M45" s="106"/>
    </row>
    <row r="46" spans="1:13" ht="9.9499999999999993" customHeight="1" x14ac:dyDescent="0.2">
      <c r="A46" s="146"/>
      <c r="B46" s="147"/>
      <c r="C46" s="147"/>
      <c r="D46" s="147"/>
      <c r="E46" s="147"/>
      <c r="F46" s="147"/>
      <c r="G46" s="147"/>
      <c r="H46" s="147"/>
      <c r="I46" s="147"/>
      <c r="J46" s="147"/>
      <c r="K46" s="148"/>
      <c r="L46" s="148"/>
      <c r="M46" s="147"/>
    </row>
    <row r="47" spans="1:13" ht="15" customHeight="1" thickBot="1" x14ac:dyDescent="0.25">
      <c r="A47" s="142" t="s">
        <v>28</v>
      </c>
      <c r="B47" s="142"/>
      <c r="C47" s="142"/>
      <c r="D47" s="142"/>
      <c r="E47" s="142"/>
      <c r="F47" s="142"/>
      <c r="G47" s="142"/>
      <c r="H47" s="77"/>
      <c r="I47" s="75"/>
      <c r="J47" s="76"/>
      <c r="K47" s="35"/>
      <c r="L47" s="35"/>
      <c r="M47" s="61"/>
    </row>
    <row r="48" spans="1:13" ht="26.1" customHeight="1" thickBot="1" x14ac:dyDescent="0.25">
      <c r="A48" s="25">
        <v>1</v>
      </c>
      <c r="B48" s="30" t="s">
        <v>69</v>
      </c>
      <c r="C48" s="73" t="s">
        <v>15</v>
      </c>
      <c r="D48" s="100">
        <v>100</v>
      </c>
      <c r="E48" s="27"/>
      <c r="F48" s="27"/>
      <c r="G48" s="25"/>
      <c r="H48" s="38"/>
      <c r="I48" s="28"/>
      <c r="J48" s="82">
        <f>H48*(1+I48)</f>
        <v>0</v>
      </c>
      <c r="K48" s="31">
        <f>D48*H48</f>
        <v>0</v>
      </c>
      <c r="L48" s="31">
        <f t="shared" ref="L48" si="25">K48*(1+I48)</f>
        <v>0</v>
      </c>
      <c r="M48" s="51"/>
    </row>
    <row r="49" spans="1:13" ht="9.9499999999999993" customHeight="1" x14ac:dyDescent="0.2">
      <c r="A49" s="146"/>
      <c r="B49" s="147"/>
      <c r="C49" s="147"/>
      <c r="D49" s="147"/>
      <c r="E49" s="147"/>
      <c r="F49" s="147"/>
      <c r="G49" s="147"/>
      <c r="H49" s="147"/>
      <c r="I49" s="147"/>
      <c r="J49" s="147"/>
      <c r="K49" s="148"/>
      <c r="L49" s="148"/>
      <c r="M49" s="147"/>
    </row>
    <row r="50" spans="1:13" ht="15" customHeight="1" thickBot="1" x14ac:dyDescent="0.25">
      <c r="A50" s="140" t="s">
        <v>29</v>
      </c>
      <c r="B50" s="141"/>
      <c r="C50" s="141"/>
      <c r="D50" s="141"/>
      <c r="E50" s="141"/>
      <c r="F50" s="141"/>
      <c r="G50" s="141"/>
      <c r="H50" s="54"/>
      <c r="I50" s="92"/>
      <c r="J50" s="93"/>
      <c r="K50" s="94"/>
      <c r="L50" s="94"/>
      <c r="M50" s="51"/>
    </row>
    <row r="51" spans="1:13" ht="33" customHeight="1" thickBot="1" x14ac:dyDescent="0.25">
      <c r="A51" s="79">
        <v>1</v>
      </c>
      <c r="B51" s="80" t="s">
        <v>57</v>
      </c>
      <c r="C51" s="103" t="s">
        <v>15</v>
      </c>
      <c r="D51" s="110">
        <v>700</v>
      </c>
      <c r="E51" s="81"/>
      <c r="F51" s="81"/>
      <c r="G51" s="103"/>
      <c r="H51" s="104"/>
      <c r="I51" s="105"/>
      <c r="J51" s="82">
        <f>H51*(1+I51)</f>
        <v>0</v>
      </c>
      <c r="K51" s="31">
        <f>D51*H51</f>
        <v>0</v>
      </c>
      <c r="L51" s="31">
        <f t="shared" ref="L51" si="26">K51*(1+I51)</f>
        <v>0</v>
      </c>
      <c r="M51" s="106"/>
    </row>
    <row r="52" spans="1:13" ht="9.9499999999999993" customHeight="1" x14ac:dyDescent="0.2">
      <c r="A52" s="146"/>
      <c r="B52" s="147"/>
      <c r="C52" s="147"/>
      <c r="D52" s="147"/>
      <c r="E52" s="147"/>
      <c r="F52" s="147"/>
      <c r="G52" s="147"/>
      <c r="H52" s="147"/>
      <c r="I52" s="147"/>
      <c r="J52" s="147"/>
      <c r="K52" s="148"/>
      <c r="L52" s="147"/>
      <c r="M52" s="147"/>
    </row>
    <row r="53" spans="1:13" ht="15" customHeight="1" thickBot="1" x14ac:dyDescent="0.25">
      <c r="A53" s="142" t="s">
        <v>30</v>
      </c>
      <c r="B53" s="142"/>
      <c r="C53" s="142"/>
      <c r="D53" s="142"/>
      <c r="E53" s="142"/>
      <c r="F53" s="142"/>
      <c r="G53" s="142"/>
      <c r="H53" s="48"/>
      <c r="I53" s="108"/>
      <c r="J53" s="35"/>
      <c r="K53" s="35"/>
      <c r="L53" s="35"/>
      <c r="M53" s="61"/>
    </row>
    <row r="54" spans="1:13" ht="26.1" customHeight="1" thickBot="1" x14ac:dyDescent="0.25">
      <c r="A54" s="25">
        <v>1</v>
      </c>
      <c r="B54" s="101" t="s">
        <v>50</v>
      </c>
      <c r="C54" s="73" t="s">
        <v>15</v>
      </c>
      <c r="D54" s="100">
        <v>400</v>
      </c>
      <c r="E54" s="27"/>
      <c r="F54" s="27"/>
      <c r="G54" s="73"/>
      <c r="H54" s="40"/>
      <c r="I54" s="97"/>
      <c r="J54" s="82">
        <f>H54*(1+I54)</f>
        <v>0</v>
      </c>
      <c r="K54" s="31">
        <f>D54*H54</f>
        <v>0</v>
      </c>
      <c r="L54" s="31">
        <f t="shared" ref="L54" si="27">K54*(1+I54)</f>
        <v>0</v>
      </c>
      <c r="M54" s="111"/>
    </row>
    <row r="55" spans="1:13" ht="9.9499999999999993" customHeight="1" x14ac:dyDescent="0.2">
      <c r="A55" s="165"/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</row>
    <row r="56" spans="1:13" ht="15" customHeight="1" thickBot="1" x14ac:dyDescent="0.25">
      <c r="A56" s="142" t="s">
        <v>31</v>
      </c>
      <c r="B56" s="142"/>
      <c r="C56" s="142"/>
      <c r="D56" s="142"/>
      <c r="E56" s="142"/>
      <c r="F56" s="142"/>
      <c r="G56" s="142"/>
      <c r="H56" s="48"/>
      <c r="I56" s="108"/>
      <c r="J56" s="35"/>
      <c r="K56" s="35"/>
      <c r="L56" s="35"/>
      <c r="M56" s="61"/>
    </row>
    <row r="57" spans="1:13" ht="39" thickBot="1" x14ac:dyDescent="0.25">
      <c r="A57" s="25">
        <v>1</v>
      </c>
      <c r="B57" s="26" t="s">
        <v>62</v>
      </c>
      <c r="C57" s="73" t="s">
        <v>15</v>
      </c>
      <c r="D57" s="100">
        <v>500</v>
      </c>
      <c r="E57" s="27"/>
      <c r="F57" s="27"/>
      <c r="G57" s="73"/>
      <c r="H57" s="40"/>
      <c r="I57" s="97"/>
      <c r="J57" s="82">
        <f>H57*(1+I57)</f>
        <v>0</v>
      </c>
      <c r="K57" s="31">
        <f>D57*H57</f>
        <v>0</v>
      </c>
      <c r="L57" s="31">
        <f t="shared" ref="L57" si="28">K57*(1+I57)</f>
        <v>0</v>
      </c>
      <c r="M57" s="51"/>
    </row>
    <row r="58" spans="1:13" ht="9.9499999999999993" customHeight="1" x14ac:dyDescent="0.2">
      <c r="A58" s="165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</row>
    <row r="59" spans="1:13" ht="15" customHeight="1" thickBot="1" x14ac:dyDescent="0.25">
      <c r="A59" s="142" t="s">
        <v>32</v>
      </c>
      <c r="B59" s="142"/>
      <c r="C59" s="142"/>
      <c r="D59" s="142"/>
      <c r="E59" s="142"/>
      <c r="F59" s="142"/>
      <c r="G59" s="142"/>
      <c r="H59" s="77"/>
      <c r="I59" s="75"/>
      <c r="J59" s="76"/>
      <c r="K59" s="35"/>
      <c r="L59" s="35"/>
      <c r="M59" s="61"/>
    </row>
    <row r="60" spans="1:13" ht="45" customHeight="1" thickBot="1" x14ac:dyDescent="0.25">
      <c r="A60" s="13">
        <v>1</v>
      </c>
      <c r="B60" s="37" t="s">
        <v>66</v>
      </c>
      <c r="C60" s="22" t="s">
        <v>15</v>
      </c>
      <c r="D60" s="100">
        <v>500</v>
      </c>
      <c r="E60" s="27"/>
      <c r="F60" s="27"/>
      <c r="G60" s="82"/>
      <c r="H60" s="38"/>
      <c r="I60" s="28"/>
      <c r="J60" s="82">
        <f>H60*(1+I60)</f>
        <v>0</v>
      </c>
      <c r="K60" s="31">
        <f>D60*H60</f>
        <v>0</v>
      </c>
      <c r="L60" s="31">
        <f t="shared" ref="L60" si="29">K60*(1+I60)</f>
        <v>0</v>
      </c>
      <c r="M60" s="51"/>
    </row>
    <row r="61" spans="1:13" ht="9.9499999999999993" customHeight="1" x14ac:dyDescent="0.2">
      <c r="A61" s="146"/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</row>
    <row r="62" spans="1:13" ht="15" customHeight="1" thickBot="1" x14ac:dyDescent="0.25">
      <c r="A62" s="142" t="s">
        <v>137</v>
      </c>
      <c r="B62" s="142"/>
      <c r="C62" s="142"/>
      <c r="D62" s="142"/>
      <c r="E62" s="142"/>
      <c r="F62" s="142"/>
      <c r="G62" s="142"/>
      <c r="H62" s="77"/>
      <c r="I62" s="75"/>
      <c r="J62" s="76"/>
      <c r="K62" s="35"/>
      <c r="L62" s="35"/>
      <c r="M62" s="61"/>
    </row>
    <row r="63" spans="1:13" ht="44.25" customHeight="1" thickBot="1" x14ac:dyDescent="0.25">
      <c r="A63" s="13">
        <v>1</v>
      </c>
      <c r="B63" s="139" t="s">
        <v>120</v>
      </c>
      <c r="C63" s="22" t="s">
        <v>15</v>
      </c>
      <c r="D63" s="100">
        <v>200</v>
      </c>
      <c r="E63" s="12"/>
      <c r="F63" s="12"/>
      <c r="G63" s="15"/>
      <c r="H63" s="38"/>
      <c r="I63" s="28"/>
      <c r="J63" s="82">
        <f>H63*(1+I63)</f>
        <v>0</v>
      </c>
      <c r="K63" s="31">
        <f>D63*H63</f>
        <v>0</v>
      </c>
      <c r="L63" s="31">
        <f t="shared" ref="L63" si="30">K63*(1+I63)</f>
        <v>0</v>
      </c>
      <c r="M63" s="51"/>
    </row>
    <row r="64" spans="1:13" ht="9.9499999999999993" customHeight="1" x14ac:dyDescent="0.2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</row>
    <row r="65" spans="1:110" ht="15" customHeight="1" thickBot="1" x14ac:dyDescent="0.25">
      <c r="A65" s="154" t="s">
        <v>34</v>
      </c>
      <c r="B65" s="155"/>
      <c r="C65" s="155"/>
      <c r="D65" s="155"/>
      <c r="E65" s="155"/>
      <c r="F65" s="155"/>
      <c r="G65" s="155"/>
      <c r="H65" s="86"/>
      <c r="I65" s="86"/>
      <c r="J65" s="86"/>
      <c r="K65" s="91"/>
      <c r="L65" s="91"/>
      <c r="M65" s="52"/>
    </row>
    <row r="66" spans="1:110" ht="33" customHeight="1" thickBot="1" x14ac:dyDescent="0.25">
      <c r="A66" s="13">
        <v>1</v>
      </c>
      <c r="B66" s="16" t="s">
        <v>67</v>
      </c>
      <c r="C66" s="22" t="s">
        <v>15</v>
      </c>
      <c r="D66" s="100">
        <v>400</v>
      </c>
      <c r="E66" s="12"/>
      <c r="F66" s="12"/>
      <c r="G66" s="15"/>
      <c r="H66" s="38"/>
      <c r="I66" s="28"/>
      <c r="J66" s="82">
        <f>H66*(1+I66)</f>
        <v>0</v>
      </c>
      <c r="K66" s="31">
        <f>D66*H66</f>
        <v>0</v>
      </c>
      <c r="L66" s="31">
        <f t="shared" ref="L66" si="31">K66*(1+I66)</f>
        <v>0</v>
      </c>
      <c r="M66" s="113"/>
    </row>
    <row r="67" spans="1:110" ht="9.9499999999999993" customHeight="1" x14ac:dyDescent="0.2">
      <c r="A67" s="146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</row>
    <row r="68" spans="1:110" ht="15" customHeight="1" thickBot="1" x14ac:dyDescent="0.25">
      <c r="A68" s="142" t="s">
        <v>35</v>
      </c>
      <c r="B68" s="142"/>
      <c r="C68" s="142"/>
      <c r="D68" s="142"/>
      <c r="E68" s="142"/>
      <c r="F68" s="142"/>
      <c r="G68" s="142"/>
      <c r="H68" s="77"/>
      <c r="I68" s="75"/>
      <c r="J68" s="76"/>
      <c r="K68" s="35"/>
      <c r="L68" s="35"/>
      <c r="M68" s="61"/>
    </row>
    <row r="69" spans="1:110" ht="33" customHeight="1" thickBot="1" x14ac:dyDescent="0.25">
      <c r="A69" s="25">
        <v>1</v>
      </c>
      <c r="B69" s="19" t="s">
        <v>121</v>
      </c>
      <c r="C69" s="73" t="s">
        <v>22</v>
      </c>
      <c r="D69" s="100">
        <v>300</v>
      </c>
      <c r="E69" s="27"/>
      <c r="F69" s="27"/>
      <c r="G69" s="73"/>
      <c r="H69" s="40"/>
      <c r="I69" s="112"/>
      <c r="J69" s="82">
        <f>H69*(1+I69)</f>
        <v>0</v>
      </c>
      <c r="K69" s="31">
        <f>D69*H69</f>
        <v>0</v>
      </c>
      <c r="L69" s="31">
        <f t="shared" ref="L69" si="32">K69*(1+I69)</f>
        <v>0</v>
      </c>
      <c r="M69" s="5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</row>
    <row r="70" spans="1:110" ht="9.9499999999999993" customHeight="1" x14ac:dyDescent="0.2">
      <c r="A70" s="146"/>
      <c r="B70" s="147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</row>
    <row r="71" spans="1:110" ht="15" customHeight="1" thickBot="1" x14ac:dyDescent="0.25">
      <c r="A71" s="140" t="s">
        <v>36</v>
      </c>
      <c r="B71" s="141"/>
      <c r="C71" s="141"/>
      <c r="D71" s="141"/>
      <c r="E71" s="141"/>
      <c r="F71" s="141"/>
      <c r="G71" s="141"/>
      <c r="H71" s="86"/>
      <c r="I71" s="86"/>
      <c r="J71" s="86"/>
      <c r="K71" s="91"/>
      <c r="L71" s="91"/>
      <c r="M71" s="52"/>
    </row>
    <row r="72" spans="1:110" ht="33" customHeight="1" thickBot="1" x14ac:dyDescent="0.25">
      <c r="A72" s="25">
        <v>1</v>
      </c>
      <c r="B72" s="19" t="s">
        <v>100</v>
      </c>
      <c r="C72" s="73" t="s">
        <v>22</v>
      </c>
      <c r="D72" s="100">
        <v>150</v>
      </c>
      <c r="E72" s="27"/>
      <c r="F72" s="27"/>
      <c r="G72" s="25"/>
      <c r="H72" s="38"/>
      <c r="I72" s="28"/>
      <c r="J72" s="82">
        <f>H72*(1+I72)</f>
        <v>0</v>
      </c>
      <c r="K72" s="31">
        <f>D72*H72</f>
        <v>0</v>
      </c>
      <c r="L72" s="31">
        <f t="shared" ref="L72" si="33">K72*(1+I72)</f>
        <v>0</v>
      </c>
      <c r="M72" s="5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</row>
    <row r="73" spans="1:110" ht="9.9499999999999993" customHeight="1" x14ac:dyDescent="0.2">
      <c r="A73" s="146"/>
      <c r="B73" s="147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</row>
    <row r="74" spans="1:110" ht="15" customHeight="1" thickBot="1" x14ac:dyDescent="0.25">
      <c r="A74" s="140" t="s">
        <v>38</v>
      </c>
      <c r="B74" s="141"/>
      <c r="C74" s="141"/>
      <c r="D74" s="141"/>
      <c r="E74" s="141"/>
      <c r="F74" s="141"/>
      <c r="G74" s="141"/>
      <c r="H74" s="86"/>
      <c r="I74" s="86"/>
      <c r="J74" s="86"/>
      <c r="K74" s="91"/>
      <c r="L74" s="91"/>
      <c r="M74" s="52"/>
    </row>
    <row r="75" spans="1:110" ht="33" customHeight="1" thickBot="1" x14ac:dyDescent="0.25">
      <c r="A75" s="25">
        <v>1</v>
      </c>
      <c r="B75" s="114" t="s">
        <v>122</v>
      </c>
      <c r="C75" s="73" t="s">
        <v>22</v>
      </c>
      <c r="D75" s="27">
        <v>10</v>
      </c>
      <c r="E75" s="27"/>
      <c r="F75" s="27"/>
      <c r="G75" s="25"/>
      <c r="H75" s="38"/>
      <c r="I75" s="28"/>
      <c r="J75" s="82">
        <f>H75*(1+I75)</f>
        <v>0</v>
      </c>
      <c r="K75" s="31">
        <f>D75*H75</f>
        <v>0</v>
      </c>
      <c r="L75" s="31">
        <f t="shared" ref="L75" si="34">K75*(1+I75)</f>
        <v>0</v>
      </c>
      <c r="M75" s="5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</row>
    <row r="76" spans="1:110" ht="9.9499999999999993" customHeight="1" x14ac:dyDescent="0.2">
      <c r="A76" s="146"/>
      <c r="B76" s="147"/>
      <c r="C76" s="147"/>
      <c r="D76" s="147"/>
      <c r="E76" s="147"/>
      <c r="F76" s="147"/>
      <c r="G76" s="147"/>
      <c r="H76" s="147"/>
      <c r="I76" s="147"/>
      <c r="J76" s="147"/>
      <c r="K76" s="147"/>
      <c r="L76" s="147"/>
      <c r="M76" s="147"/>
    </row>
    <row r="77" spans="1:110" ht="15" customHeight="1" thickBot="1" x14ac:dyDescent="0.25">
      <c r="A77" s="140" t="s">
        <v>39</v>
      </c>
      <c r="B77" s="141"/>
      <c r="C77" s="141"/>
      <c r="D77" s="141"/>
      <c r="E77" s="141"/>
      <c r="F77" s="141"/>
      <c r="G77" s="141"/>
      <c r="H77" s="86"/>
      <c r="I77" s="86"/>
      <c r="J77" s="86"/>
      <c r="K77" s="91"/>
      <c r="L77" s="91"/>
      <c r="M77" s="52"/>
    </row>
    <row r="78" spans="1:110" ht="30" customHeight="1" thickBot="1" x14ac:dyDescent="0.25">
      <c r="A78" s="79">
        <v>1</v>
      </c>
      <c r="B78" s="115" t="s">
        <v>101</v>
      </c>
      <c r="C78" s="103" t="s">
        <v>22</v>
      </c>
      <c r="D78" s="81">
        <v>20</v>
      </c>
      <c r="E78" s="81"/>
      <c r="F78" s="81"/>
      <c r="G78" s="79"/>
      <c r="H78" s="59"/>
      <c r="I78" s="65"/>
      <c r="J78" s="82">
        <f>H78*(1+I78)</f>
        <v>0</v>
      </c>
      <c r="K78" s="31">
        <f>D78*H78</f>
        <v>0</v>
      </c>
      <c r="L78" s="31">
        <f t="shared" ref="L78" si="35">K78*(1+I78)</f>
        <v>0</v>
      </c>
      <c r="M78" s="106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</row>
    <row r="79" spans="1:110" ht="9.9499999999999993" customHeight="1" x14ac:dyDescent="0.2">
      <c r="A79" s="146"/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7"/>
      <c r="M79" s="147"/>
    </row>
    <row r="80" spans="1:110" ht="15" customHeight="1" thickBot="1" x14ac:dyDescent="0.25">
      <c r="A80" s="142" t="s">
        <v>55</v>
      </c>
      <c r="B80" s="142"/>
      <c r="C80" s="142"/>
      <c r="D80" s="142"/>
      <c r="E80" s="142"/>
      <c r="F80" s="142"/>
      <c r="G80" s="142"/>
      <c r="H80" s="77"/>
      <c r="I80" s="75"/>
      <c r="J80" s="76"/>
      <c r="K80" s="35"/>
      <c r="L80" s="35"/>
      <c r="M80" s="61"/>
    </row>
    <row r="81" spans="1:110" ht="26.1" customHeight="1" thickBot="1" x14ac:dyDescent="0.25">
      <c r="A81" s="25">
        <v>1</v>
      </c>
      <c r="B81" s="30" t="s">
        <v>63</v>
      </c>
      <c r="C81" s="73" t="s">
        <v>22</v>
      </c>
      <c r="D81" s="100">
        <v>1000</v>
      </c>
      <c r="E81" s="27"/>
      <c r="F81" s="27"/>
      <c r="G81" s="73"/>
      <c r="H81" s="40"/>
      <c r="I81" s="112"/>
      <c r="J81" s="82">
        <f>H81*(1+I81)</f>
        <v>0</v>
      </c>
      <c r="K81" s="31">
        <f>D81*H81</f>
        <v>0</v>
      </c>
      <c r="L81" s="31">
        <f t="shared" ref="L81" si="36">K81*(1+I81)</f>
        <v>0</v>
      </c>
      <c r="M81" s="5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</row>
    <row r="82" spans="1:110" ht="9.9499999999999993" customHeight="1" x14ac:dyDescent="0.2">
      <c r="A82" s="146"/>
      <c r="B82" s="147"/>
      <c r="C82" s="147"/>
      <c r="D82" s="147"/>
      <c r="E82" s="147"/>
      <c r="F82" s="147"/>
      <c r="G82" s="147"/>
      <c r="H82" s="147"/>
      <c r="I82" s="147"/>
      <c r="J82" s="147"/>
      <c r="K82" s="148"/>
      <c r="L82" s="148"/>
      <c r="M82" s="147"/>
    </row>
    <row r="83" spans="1:110" ht="15" customHeight="1" thickBot="1" x14ac:dyDescent="0.25">
      <c r="A83" s="150" t="s">
        <v>40</v>
      </c>
      <c r="B83" s="150"/>
      <c r="C83" s="150"/>
      <c r="D83" s="150"/>
      <c r="E83" s="150"/>
      <c r="F83" s="150"/>
      <c r="G83" s="150"/>
      <c r="H83" s="48"/>
      <c r="I83" s="108"/>
      <c r="J83" s="35"/>
      <c r="K83" s="35"/>
      <c r="L83" s="35"/>
      <c r="M83" s="61"/>
    </row>
    <row r="84" spans="1:110" ht="26.1" customHeight="1" thickBot="1" x14ac:dyDescent="0.25">
      <c r="A84" s="13">
        <v>1</v>
      </c>
      <c r="B84" s="16" t="s">
        <v>33</v>
      </c>
      <c r="C84" s="22" t="s">
        <v>22</v>
      </c>
      <c r="D84" s="100">
        <v>800</v>
      </c>
      <c r="E84" s="12"/>
      <c r="F84" s="12"/>
      <c r="G84" s="22"/>
      <c r="H84" s="40"/>
      <c r="I84" s="112"/>
      <c r="J84" s="82">
        <f>H84*(1+I84)</f>
        <v>0</v>
      </c>
      <c r="K84" s="31">
        <f>D84*H84</f>
        <v>0</v>
      </c>
      <c r="L84" s="31">
        <f t="shared" ref="L84" si="37">K84*(1+I84)</f>
        <v>0</v>
      </c>
      <c r="M84" s="11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</row>
    <row r="85" spans="1:110" ht="9.9499999999999993" customHeight="1" x14ac:dyDescent="0.2">
      <c r="A85" s="146"/>
      <c r="B85" s="147"/>
      <c r="C85" s="147"/>
      <c r="D85" s="147"/>
      <c r="E85" s="147"/>
      <c r="F85" s="147"/>
      <c r="G85" s="147"/>
      <c r="H85" s="147"/>
      <c r="I85" s="147"/>
      <c r="J85" s="147"/>
      <c r="K85" s="148"/>
      <c r="L85" s="148"/>
      <c r="M85" s="147"/>
    </row>
    <row r="86" spans="1:110" ht="15" customHeight="1" thickBot="1" x14ac:dyDescent="0.25">
      <c r="A86" s="154" t="s">
        <v>41</v>
      </c>
      <c r="B86" s="155"/>
      <c r="C86" s="155"/>
      <c r="D86" s="155"/>
      <c r="E86" s="155"/>
      <c r="F86" s="155"/>
      <c r="G86" s="155"/>
      <c r="H86" s="90"/>
      <c r="I86" s="90"/>
      <c r="J86" s="90"/>
      <c r="K86" s="95"/>
      <c r="L86" s="95"/>
      <c r="M86" s="96"/>
    </row>
    <row r="87" spans="1:110" ht="49.5" customHeight="1" thickBot="1" x14ac:dyDescent="0.25">
      <c r="A87" s="25">
        <v>1</v>
      </c>
      <c r="B87" s="116" t="s">
        <v>123</v>
      </c>
      <c r="C87" s="73" t="s">
        <v>15</v>
      </c>
      <c r="D87" s="27">
        <v>50</v>
      </c>
      <c r="E87" s="27"/>
      <c r="F87" s="27"/>
      <c r="G87" s="25"/>
      <c r="H87" s="38"/>
      <c r="I87" s="28"/>
      <c r="J87" s="82">
        <f>H87*(1+I87)</f>
        <v>0</v>
      </c>
      <c r="K87" s="31">
        <f>D87*H87</f>
        <v>0</v>
      </c>
      <c r="L87" s="31">
        <f t="shared" ref="L87" si="38">K87*(1+I87)</f>
        <v>0</v>
      </c>
      <c r="M87" s="111"/>
    </row>
    <row r="88" spans="1:110" ht="9.9499999999999993" customHeight="1" x14ac:dyDescent="0.2">
      <c r="A88" s="146"/>
      <c r="B88" s="147"/>
      <c r="C88" s="147"/>
      <c r="D88" s="147"/>
      <c r="E88" s="147"/>
      <c r="F88" s="147"/>
      <c r="G88" s="147"/>
      <c r="H88" s="147"/>
      <c r="I88" s="147"/>
      <c r="J88" s="147"/>
      <c r="K88" s="148"/>
      <c r="L88" s="148"/>
      <c r="M88" s="147"/>
    </row>
    <row r="89" spans="1:110" ht="15" customHeight="1" thickBot="1" x14ac:dyDescent="0.25">
      <c r="A89" s="154" t="s">
        <v>58</v>
      </c>
      <c r="B89" s="155"/>
      <c r="C89" s="155"/>
      <c r="D89" s="155"/>
      <c r="E89" s="155"/>
      <c r="F89" s="155"/>
      <c r="G89" s="155"/>
      <c r="H89" s="54"/>
      <c r="I89" s="92"/>
      <c r="J89" s="93"/>
      <c r="K89" s="94"/>
      <c r="L89" s="94"/>
      <c r="M89" s="51"/>
    </row>
    <row r="90" spans="1:110" ht="26.1" customHeight="1" thickBot="1" x14ac:dyDescent="0.25">
      <c r="A90" s="13">
        <v>1</v>
      </c>
      <c r="B90" s="14" t="s">
        <v>73</v>
      </c>
      <c r="C90" s="22" t="s">
        <v>15</v>
      </c>
      <c r="D90" s="27">
        <v>5</v>
      </c>
      <c r="E90" s="12"/>
      <c r="F90" s="12"/>
      <c r="G90" s="13"/>
      <c r="H90" s="38"/>
      <c r="I90" s="28"/>
      <c r="J90" s="82">
        <f>H90*(1+I90)</f>
        <v>0</v>
      </c>
      <c r="K90" s="31">
        <f>D90*H90</f>
        <v>0</v>
      </c>
      <c r="L90" s="31">
        <f t="shared" ref="L90" si="39">K90*(1+I90)</f>
        <v>0</v>
      </c>
      <c r="M90" s="51"/>
    </row>
    <row r="91" spans="1:110" ht="9.9499999999999993" customHeight="1" x14ac:dyDescent="0.2">
      <c r="A91" s="146"/>
      <c r="B91" s="147"/>
      <c r="C91" s="147"/>
      <c r="D91" s="147"/>
      <c r="E91" s="147"/>
      <c r="F91" s="147"/>
      <c r="G91" s="147"/>
      <c r="H91" s="147"/>
      <c r="I91" s="147"/>
      <c r="J91" s="147"/>
      <c r="K91" s="148"/>
      <c r="L91" s="148"/>
      <c r="M91" s="147"/>
    </row>
    <row r="92" spans="1:110" s="3" customFormat="1" ht="15" customHeight="1" thickBot="1" x14ac:dyDescent="0.25">
      <c r="A92" s="140" t="s">
        <v>43</v>
      </c>
      <c r="B92" s="141"/>
      <c r="C92" s="141"/>
      <c r="D92" s="141"/>
      <c r="E92" s="141"/>
      <c r="F92" s="141"/>
      <c r="G92" s="141"/>
      <c r="H92" s="54"/>
      <c r="I92" s="92"/>
      <c r="J92" s="93"/>
      <c r="K92" s="94"/>
      <c r="L92" s="94"/>
      <c r="M92" s="51"/>
    </row>
    <row r="93" spans="1:110" ht="33" customHeight="1" thickBot="1" x14ac:dyDescent="0.25">
      <c r="A93" s="13">
        <v>1</v>
      </c>
      <c r="B93" s="16" t="s">
        <v>51</v>
      </c>
      <c r="C93" s="22" t="s">
        <v>22</v>
      </c>
      <c r="D93" s="27">
        <v>60</v>
      </c>
      <c r="E93" s="12"/>
      <c r="F93" s="12"/>
      <c r="G93" s="13"/>
      <c r="H93" s="38"/>
      <c r="I93" s="28"/>
      <c r="J93" s="82">
        <f>H93*(1+I93)</f>
        <v>0</v>
      </c>
      <c r="K93" s="31">
        <f>D93*H93</f>
        <v>0</v>
      </c>
      <c r="L93" s="31">
        <f t="shared" ref="L93" si="40">K93*(1+I93)</f>
        <v>0</v>
      </c>
      <c r="M93" s="11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</row>
    <row r="94" spans="1:110" ht="9.9499999999999993" customHeight="1" x14ac:dyDescent="0.2">
      <c r="A94" s="165"/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</row>
    <row r="95" spans="1:110" ht="15" customHeight="1" thickBot="1" x14ac:dyDescent="0.25">
      <c r="A95" s="150" t="s">
        <v>44</v>
      </c>
      <c r="B95" s="150"/>
      <c r="C95" s="150"/>
      <c r="D95" s="150"/>
      <c r="E95" s="150"/>
      <c r="F95" s="150"/>
      <c r="G95" s="150"/>
      <c r="H95" s="77"/>
      <c r="I95" s="75"/>
      <c r="J95" s="76"/>
      <c r="K95" s="35"/>
      <c r="L95" s="35"/>
      <c r="M95" s="61"/>
    </row>
    <row r="96" spans="1:110" ht="33" customHeight="1" thickBot="1" x14ac:dyDescent="0.25">
      <c r="A96" s="13">
        <v>1</v>
      </c>
      <c r="B96" s="16" t="s">
        <v>102</v>
      </c>
      <c r="C96" s="22" t="s">
        <v>15</v>
      </c>
      <c r="D96" s="27">
        <v>80</v>
      </c>
      <c r="E96" s="12"/>
      <c r="F96" s="12"/>
      <c r="G96" s="22"/>
      <c r="H96" s="40"/>
      <c r="I96" s="112"/>
      <c r="J96" s="82">
        <f>H96*(1+I96)</f>
        <v>0</v>
      </c>
      <c r="K96" s="31">
        <f>D96*H96</f>
        <v>0</v>
      </c>
      <c r="L96" s="31">
        <f t="shared" ref="L96" si="41">K96*(1+I96)</f>
        <v>0</v>
      </c>
      <c r="M96" s="11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</row>
    <row r="97" spans="1:110" ht="9.9499999999999993" customHeight="1" x14ac:dyDescent="0.2">
      <c r="A97" s="165"/>
      <c r="B97" s="148"/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/>
    </row>
    <row r="98" spans="1:110" ht="15" customHeight="1" thickBot="1" x14ac:dyDescent="0.25">
      <c r="A98" s="154" t="s">
        <v>45</v>
      </c>
      <c r="B98" s="155"/>
      <c r="C98" s="155"/>
      <c r="D98" s="155"/>
      <c r="E98" s="155"/>
      <c r="F98" s="155"/>
      <c r="G98" s="155"/>
      <c r="H98" s="57"/>
      <c r="I98" s="57"/>
      <c r="J98" s="57"/>
      <c r="K98" s="117"/>
      <c r="L98" s="117"/>
      <c r="M98" s="118"/>
    </row>
    <row r="99" spans="1:110" ht="26.1" customHeight="1" thickBot="1" x14ac:dyDescent="0.25">
      <c r="A99" s="13">
        <v>1</v>
      </c>
      <c r="B99" s="16" t="s">
        <v>68</v>
      </c>
      <c r="C99" s="22" t="s">
        <v>22</v>
      </c>
      <c r="D99" s="27">
        <v>15</v>
      </c>
      <c r="E99" s="12"/>
      <c r="F99" s="12"/>
      <c r="G99" s="13"/>
      <c r="H99" s="38"/>
      <c r="I99" s="28"/>
      <c r="J99" s="82">
        <f>H99*(1+I99)</f>
        <v>0</v>
      </c>
      <c r="K99" s="31">
        <f>D99*H99</f>
        <v>0</v>
      </c>
      <c r="L99" s="31">
        <f t="shared" ref="L99" si="42">K99*(1+I99)</f>
        <v>0</v>
      </c>
      <c r="M99" s="5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</row>
    <row r="100" spans="1:110" ht="9.9499999999999993" customHeight="1" x14ac:dyDescent="0.2">
      <c r="A100" s="146"/>
      <c r="B100" s="147"/>
      <c r="C100" s="147"/>
      <c r="D100" s="147"/>
      <c r="E100" s="147"/>
      <c r="F100" s="147"/>
      <c r="G100" s="147"/>
      <c r="H100" s="147"/>
      <c r="I100" s="147"/>
      <c r="J100" s="147"/>
      <c r="K100" s="148"/>
      <c r="L100" s="148"/>
      <c r="M100" s="147"/>
    </row>
    <row r="101" spans="1:110" ht="15" customHeight="1" thickBot="1" x14ac:dyDescent="0.25">
      <c r="A101" s="154" t="s">
        <v>72</v>
      </c>
      <c r="B101" s="155"/>
      <c r="C101" s="155"/>
      <c r="D101" s="155"/>
      <c r="E101" s="155"/>
      <c r="F101" s="155"/>
      <c r="G101" s="155"/>
      <c r="H101" s="54"/>
      <c r="I101" s="92"/>
      <c r="J101" s="93"/>
      <c r="K101" s="94"/>
      <c r="L101" s="94"/>
      <c r="M101" s="51"/>
    </row>
    <row r="102" spans="1:110" ht="26.1" customHeight="1" thickBot="1" x14ac:dyDescent="0.25">
      <c r="A102" s="13">
        <v>1</v>
      </c>
      <c r="B102" s="16" t="s">
        <v>104</v>
      </c>
      <c r="C102" s="22" t="s">
        <v>22</v>
      </c>
      <c r="D102" s="27">
        <v>20</v>
      </c>
      <c r="E102" s="12"/>
      <c r="F102" s="12"/>
      <c r="G102" s="22"/>
      <c r="H102" s="40"/>
      <c r="I102" s="112"/>
      <c r="J102" s="82">
        <f>H102*(1+I102)</f>
        <v>0</v>
      </c>
      <c r="K102" s="31">
        <f>D102*H102</f>
        <v>0</v>
      </c>
      <c r="L102" s="31">
        <f t="shared" ref="L102" si="43">K102*(1+I102)</f>
        <v>0</v>
      </c>
      <c r="M102" s="5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</row>
    <row r="103" spans="1:110" ht="9.9499999999999993" customHeight="1" x14ac:dyDescent="0.2">
      <c r="A103" s="146"/>
      <c r="B103" s="147"/>
      <c r="C103" s="147"/>
      <c r="D103" s="147"/>
      <c r="E103" s="147"/>
      <c r="F103" s="147"/>
      <c r="G103" s="147"/>
      <c r="H103" s="147"/>
      <c r="I103" s="147"/>
      <c r="J103" s="147"/>
      <c r="K103" s="148"/>
      <c r="L103" s="148"/>
      <c r="M103" s="147"/>
    </row>
    <row r="104" spans="1:110" ht="13.5" customHeight="1" thickBot="1" x14ac:dyDescent="0.25">
      <c r="A104" s="166" t="s">
        <v>46</v>
      </c>
      <c r="B104" s="167"/>
      <c r="C104" s="167"/>
      <c r="D104" s="167"/>
      <c r="E104" s="167"/>
      <c r="F104" s="167"/>
      <c r="G104" s="167"/>
      <c r="H104" s="86"/>
      <c r="I104" s="86"/>
      <c r="J104" s="86"/>
      <c r="K104" s="91"/>
      <c r="L104" s="91"/>
      <c r="M104" s="5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</row>
    <row r="105" spans="1:110" ht="26.1" customHeight="1" thickBot="1" x14ac:dyDescent="0.25">
      <c r="A105" s="13">
        <v>1</v>
      </c>
      <c r="B105" s="16" t="s">
        <v>115</v>
      </c>
      <c r="C105" s="22" t="s">
        <v>22</v>
      </c>
      <c r="D105" s="27">
        <v>20</v>
      </c>
      <c r="E105" s="12"/>
      <c r="F105" s="12"/>
      <c r="G105" s="22"/>
      <c r="H105" s="40"/>
      <c r="I105" s="112"/>
      <c r="J105" s="82">
        <f>H105*(1+I105)</f>
        <v>0</v>
      </c>
      <c r="K105" s="31">
        <f>D105*H105</f>
        <v>0</v>
      </c>
      <c r="L105" s="31">
        <f t="shared" ref="L105" si="44">K105*(1+I105)</f>
        <v>0</v>
      </c>
      <c r="M105" s="5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</row>
    <row r="106" spans="1:110" ht="9.9499999999999993" customHeight="1" x14ac:dyDescent="0.2">
      <c r="A106" s="146"/>
      <c r="B106" s="147"/>
      <c r="C106" s="147"/>
      <c r="D106" s="147"/>
      <c r="E106" s="147"/>
      <c r="F106" s="147"/>
      <c r="G106" s="147"/>
      <c r="H106" s="147"/>
      <c r="I106" s="147"/>
      <c r="J106" s="147"/>
      <c r="K106" s="148"/>
      <c r="L106" s="148"/>
      <c r="M106" s="147"/>
    </row>
    <row r="107" spans="1:110" ht="15" customHeight="1" thickBot="1" x14ac:dyDescent="0.25">
      <c r="A107" s="154" t="s">
        <v>103</v>
      </c>
      <c r="B107" s="155"/>
      <c r="C107" s="155"/>
      <c r="D107" s="155"/>
      <c r="E107" s="155"/>
      <c r="F107" s="155"/>
      <c r="G107" s="155"/>
      <c r="H107" s="86"/>
      <c r="I107" s="86"/>
      <c r="J107" s="86"/>
      <c r="K107" s="91"/>
      <c r="L107" s="91"/>
      <c r="M107" s="52"/>
    </row>
    <row r="108" spans="1:110" ht="33" customHeight="1" thickBot="1" x14ac:dyDescent="0.25">
      <c r="A108" s="13">
        <v>1</v>
      </c>
      <c r="B108" s="16" t="s">
        <v>109</v>
      </c>
      <c r="C108" s="22" t="s">
        <v>15</v>
      </c>
      <c r="D108" s="100">
        <v>10</v>
      </c>
      <c r="E108" s="12"/>
      <c r="F108" s="12"/>
      <c r="G108" s="13"/>
      <c r="H108" s="38"/>
      <c r="I108" s="28"/>
      <c r="J108" s="82">
        <f>H108*(1+I108)</f>
        <v>0</v>
      </c>
      <c r="K108" s="31">
        <f>D108*H108</f>
        <v>0</v>
      </c>
      <c r="L108" s="31">
        <f t="shared" ref="L108" si="45">K108*(1+I108)</f>
        <v>0</v>
      </c>
      <c r="M108" s="51"/>
    </row>
    <row r="109" spans="1:110" ht="9.9499999999999993" customHeight="1" x14ac:dyDescent="0.2">
      <c r="A109" s="146"/>
      <c r="B109" s="147"/>
      <c r="C109" s="147"/>
      <c r="D109" s="147"/>
      <c r="E109" s="147"/>
      <c r="F109" s="147"/>
      <c r="G109" s="147"/>
      <c r="H109" s="147"/>
      <c r="I109" s="147"/>
      <c r="J109" s="147"/>
      <c r="K109" s="148"/>
      <c r="L109" s="148"/>
      <c r="M109" s="147"/>
    </row>
    <row r="110" spans="1:110" ht="15" customHeight="1" thickBot="1" x14ac:dyDescent="0.25">
      <c r="A110" s="154" t="s">
        <v>82</v>
      </c>
      <c r="B110" s="155"/>
      <c r="C110" s="155"/>
      <c r="D110" s="155"/>
      <c r="E110" s="155"/>
      <c r="F110" s="155"/>
      <c r="G110" s="155"/>
      <c r="H110" s="54"/>
      <c r="I110" s="92"/>
      <c r="J110" s="93"/>
      <c r="K110" s="94"/>
      <c r="L110" s="94"/>
      <c r="M110" s="51"/>
    </row>
    <row r="111" spans="1:110" ht="33" customHeight="1" thickBot="1" x14ac:dyDescent="0.25">
      <c r="A111" s="13">
        <v>1</v>
      </c>
      <c r="B111" s="16" t="s">
        <v>64</v>
      </c>
      <c r="C111" s="22" t="s">
        <v>15</v>
      </c>
      <c r="D111" s="100">
        <v>80</v>
      </c>
      <c r="E111" s="12"/>
      <c r="F111" s="12"/>
      <c r="G111" s="13"/>
      <c r="H111" s="38"/>
      <c r="I111" s="28"/>
      <c r="J111" s="82">
        <f>H111*(1+I111)</f>
        <v>0</v>
      </c>
      <c r="K111" s="31">
        <f>D111*H111</f>
        <v>0</v>
      </c>
      <c r="L111" s="31">
        <f t="shared" ref="L111" si="46">K111*(1+I111)</f>
        <v>0</v>
      </c>
      <c r="M111" s="51"/>
    </row>
    <row r="112" spans="1:110" ht="9.9499999999999993" customHeight="1" x14ac:dyDescent="0.2">
      <c r="A112" s="146"/>
      <c r="B112" s="147"/>
      <c r="C112" s="147"/>
      <c r="D112" s="147"/>
      <c r="E112" s="147"/>
      <c r="F112" s="147"/>
      <c r="G112" s="147"/>
      <c r="H112" s="147"/>
      <c r="I112" s="147"/>
      <c r="J112" s="147"/>
      <c r="K112" s="148"/>
      <c r="L112" s="148"/>
      <c r="M112" s="147"/>
    </row>
    <row r="113" spans="1:13" ht="15" customHeight="1" thickBot="1" x14ac:dyDescent="0.25">
      <c r="A113" s="154" t="s">
        <v>52</v>
      </c>
      <c r="B113" s="155"/>
      <c r="C113" s="155"/>
      <c r="D113" s="155"/>
      <c r="E113" s="155"/>
      <c r="F113" s="155"/>
      <c r="G113" s="155"/>
      <c r="H113" s="86"/>
      <c r="I113" s="86"/>
      <c r="J113" s="86"/>
      <c r="K113" s="91"/>
      <c r="L113" s="91"/>
      <c r="M113" s="52"/>
    </row>
    <row r="114" spans="1:13" ht="33" customHeight="1" thickBot="1" x14ac:dyDescent="0.25">
      <c r="A114" s="25">
        <v>1</v>
      </c>
      <c r="B114" s="30" t="s">
        <v>76</v>
      </c>
      <c r="C114" s="73" t="s">
        <v>15</v>
      </c>
      <c r="D114" s="100">
        <v>10</v>
      </c>
      <c r="E114" s="27"/>
      <c r="F114" s="27"/>
      <c r="G114" s="25"/>
      <c r="H114" s="38"/>
      <c r="I114" s="28"/>
      <c r="J114" s="82">
        <f>H114*(1+I114)</f>
        <v>0</v>
      </c>
      <c r="K114" s="31">
        <f>D114*H114</f>
        <v>0</v>
      </c>
      <c r="L114" s="31">
        <f t="shared" ref="L114" si="47">K114*(1+I114)</f>
        <v>0</v>
      </c>
      <c r="M114" s="51"/>
    </row>
    <row r="115" spans="1:13" ht="9.9499999999999993" customHeight="1" x14ac:dyDescent="0.2">
      <c r="A115" s="146"/>
      <c r="B115" s="147"/>
      <c r="C115" s="147"/>
      <c r="D115" s="147"/>
      <c r="E115" s="147"/>
      <c r="F115" s="147"/>
      <c r="G115" s="147"/>
      <c r="H115" s="147"/>
      <c r="I115" s="147"/>
      <c r="J115" s="147"/>
      <c r="K115" s="148"/>
      <c r="L115" s="148"/>
      <c r="M115" s="147"/>
    </row>
    <row r="116" spans="1:13" ht="15" customHeight="1" thickBot="1" x14ac:dyDescent="0.25">
      <c r="A116" s="140" t="s">
        <v>53</v>
      </c>
      <c r="B116" s="141"/>
      <c r="C116" s="141"/>
      <c r="D116" s="141"/>
      <c r="E116" s="141"/>
      <c r="F116" s="141"/>
      <c r="G116" s="141"/>
      <c r="H116" s="86"/>
      <c r="I116" s="89"/>
      <c r="J116" s="89"/>
      <c r="K116" s="87"/>
      <c r="L116" s="87"/>
      <c r="M116" s="50"/>
    </row>
    <row r="117" spans="1:13" ht="45" customHeight="1" thickBot="1" x14ac:dyDescent="0.25">
      <c r="A117" s="25">
        <v>1</v>
      </c>
      <c r="B117" s="120" t="s">
        <v>124</v>
      </c>
      <c r="C117" s="73" t="s">
        <v>15</v>
      </c>
      <c r="D117" s="100">
        <v>30</v>
      </c>
      <c r="E117" s="27"/>
      <c r="F117" s="27"/>
      <c r="G117" s="25"/>
      <c r="H117" s="38"/>
      <c r="I117" s="28"/>
      <c r="J117" s="82">
        <f>H117*(1+I117)</f>
        <v>0</v>
      </c>
      <c r="K117" s="31">
        <f>D117*H117</f>
        <v>0</v>
      </c>
      <c r="L117" s="31">
        <f t="shared" ref="L117" si="48">K117*(1+I117)</f>
        <v>0</v>
      </c>
      <c r="M117" s="51"/>
    </row>
    <row r="118" spans="1:13" ht="9.9499999999999993" customHeight="1" x14ac:dyDescent="0.2">
      <c r="A118" s="146"/>
      <c r="B118" s="147"/>
      <c r="C118" s="147"/>
      <c r="D118" s="147"/>
      <c r="E118" s="147"/>
      <c r="F118" s="147"/>
      <c r="G118" s="147"/>
      <c r="H118" s="147"/>
      <c r="I118" s="147"/>
      <c r="J118" s="147"/>
      <c r="K118" s="148"/>
      <c r="L118" s="148"/>
      <c r="M118" s="147"/>
    </row>
    <row r="119" spans="1:13" ht="15" customHeight="1" thickBot="1" x14ac:dyDescent="0.25">
      <c r="A119" s="140" t="s">
        <v>70</v>
      </c>
      <c r="B119" s="141"/>
      <c r="C119" s="141"/>
      <c r="D119" s="141"/>
      <c r="E119" s="141"/>
      <c r="F119" s="141"/>
      <c r="G119" s="141"/>
      <c r="H119" s="86"/>
      <c r="I119" s="86"/>
      <c r="J119" s="86"/>
      <c r="K119" s="91"/>
      <c r="L119" s="91"/>
      <c r="M119" s="52"/>
    </row>
    <row r="120" spans="1:13" ht="39.950000000000003" customHeight="1" thickBot="1" x14ac:dyDescent="0.25">
      <c r="A120" s="25">
        <v>1</v>
      </c>
      <c r="B120" s="41" t="s">
        <v>125</v>
      </c>
      <c r="C120" s="73" t="s">
        <v>15</v>
      </c>
      <c r="D120" s="100">
        <v>200</v>
      </c>
      <c r="E120" s="27"/>
      <c r="F120" s="27"/>
      <c r="G120" s="25"/>
      <c r="H120" s="38"/>
      <c r="I120" s="28"/>
      <c r="J120" s="82">
        <f>H120*(1+I120)</f>
        <v>0</v>
      </c>
      <c r="K120" s="31">
        <f>D120*H120</f>
        <v>0</v>
      </c>
      <c r="L120" s="31">
        <f t="shared" ref="L120" si="49">K120*(1+I120)</f>
        <v>0</v>
      </c>
      <c r="M120" s="51"/>
    </row>
    <row r="121" spans="1:13" ht="9.9499999999999993" customHeight="1" x14ac:dyDescent="0.2">
      <c r="A121" s="146"/>
      <c r="B121" s="147"/>
      <c r="C121" s="147"/>
      <c r="D121" s="147"/>
      <c r="E121" s="147"/>
      <c r="F121" s="147"/>
      <c r="G121" s="147"/>
      <c r="H121" s="147"/>
      <c r="I121" s="147"/>
      <c r="J121" s="147"/>
      <c r="K121" s="148"/>
      <c r="L121" s="148"/>
      <c r="M121" s="147"/>
    </row>
    <row r="122" spans="1:13" ht="15" customHeight="1" thickBot="1" x14ac:dyDescent="0.25">
      <c r="A122" s="140" t="s">
        <v>74</v>
      </c>
      <c r="B122" s="141"/>
      <c r="C122" s="141"/>
      <c r="D122" s="141"/>
      <c r="E122" s="141"/>
      <c r="F122" s="141"/>
      <c r="G122" s="141"/>
      <c r="H122" s="86"/>
      <c r="I122" s="89"/>
      <c r="J122" s="89"/>
      <c r="K122" s="87"/>
      <c r="L122" s="87"/>
      <c r="M122" s="50"/>
    </row>
    <row r="123" spans="1:13" ht="26.1" customHeight="1" thickBot="1" x14ac:dyDescent="0.25">
      <c r="A123" s="25">
        <v>1</v>
      </c>
      <c r="B123" s="30" t="s">
        <v>80</v>
      </c>
      <c r="C123" s="73" t="s">
        <v>15</v>
      </c>
      <c r="D123" s="100">
        <v>5</v>
      </c>
      <c r="E123" s="27"/>
      <c r="F123" s="27"/>
      <c r="G123" s="25"/>
      <c r="H123" s="38"/>
      <c r="I123" s="28"/>
      <c r="J123" s="82">
        <f>H123*(1+I123)</f>
        <v>0</v>
      </c>
      <c r="K123" s="31">
        <f>D123*H123</f>
        <v>0</v>
      </c>
      <c r="L123" s="31">
        <f t="shared" ref="L123" si="50">K123*(1+I123)</f>
        <v>0</v>
      </c>
      <c r="M123" s="51"/>
    </row>
    <row r="124" spans="1:13" ht="9.9499999999999993" customHeight="1" x14ac:dyDescent="0.2">
      <c r="A124" s="146"/>
      <c r="B124" s="147"/>
      <c r="C124" s="147"/>
      <c r="D124" s="147"/>
      <c r="E124" s="147"/>
      <c r="F124" s="147"/>
      <c r="G124" s="147"/>
      <c r="H124" s="147"/>
      <c r="I124" s="147"/>
      <c r="J124" s="147"/>
      <c r="K124" s="148"/>
      <c r="L124" s="148"/>
      <c r="M124" s="147"/>
    </row>
    <row r="125" spans="1:13" ht="15" customHeight="1" thickBot="1" x14ac:dyDescent="0.25">
      <c r="A125" s="154" t="s">
        <v>75</v>
      </c>
      <c r="B125" s="155"/>
      <c r="C125" s="155"/>
      <c r="D125" s="155"/>
      <c r="E125" s="155"/>
      <c r="F125" s="155"/>
      <c r="G125" s="155"/>
      <c r="H125" s="86"/>
      <c r="I125" s="86"/>
      <c r="J125" s="86"/>
      <c r="K125" s="91"/>
      <c r="L125" s="91"/>
      <c r="M125" s="52"/>
    </row>
    <row r="126" spans="1:13" ht="33" customHeight="1" thickBot="1" x14ac:dyDescent="0.25">
      <c r="A126" s="13">
        <v>1</v>
      </c>
      <c r="B126" s="16" t="s">
        <v>84</v>
      </c>
      <c r="C126" s="22" t="s">
        <v>15</v>
      </c>
      <c r="D126" s="100">
        <v>3</v>
      </c>
      <c r="E126" s="12"/>
      <c r="F126" s="12"/>
      <c r="G126" s="13"/>
      <c r="H126" s="38"/>
      <c r="I126" s="28"/>
      <c r="J126" s="82">
        <f>H126*(1+I126)</f>
        <v>0</v>
      </c>
      <c r="K126" s="31">
        <f>D126*H126</f>
        <v>0</v>
      </c>
      <c r="L126" s="31">
        <f t="shared" ref="L126" si="51">K126*(1+I126)</f>
        <v>0</v>
      </c>
      <c r="M126" s="51"/>
    </row>
    <row r="127" spans="1:13" ht="9.9499999999999993" customHeight="1" x14ac:dyDescent="0.2">
      <c r="A127" s="146"/>
      <c r="B127" s="147"/>
      <c r="C127" s="147"/>
      <c r="D127" s="147"/>
      <c r="E127" s="147"/>
      <c r="F127" s="147"/>
      <c r="G127" s="147"/>
      <c r="H127" s="147"/>
      <c r="I127" s="147"/>
      <c r="J127" s="147"/>
      <c r="K127" s="148"/>
      <c r="L127" s="148"/>
      <c r="M127" s="147"/>
    </row>
    <row r="128" spans="1:13" ht="15" customHeight="1" thickBot="1" x14ac:dyDescent="0.25">
      <c r="A128" s="154" t="s">
        <v>77</v>
      </c>
      <c r="B128" s="155"/>
      <c r="C128" s="155"/>
      <c r="D128" s="155"/>
      <c r="E128" s="155"/>
      <c r="F128" s="155"/>
      <c r="G128" s="155"/>
      <c r="H128" s="86"/>
      <c r="I128" s="86"/>
      <c r="J128" s="86"/>
      <c r="K128" s="91"/>
      <c r="L128" s="91"/>
      <c r="M128" s="52"/>
    </row>
    <row r="129" spans="1:13" ht="26.1" customHeight="1" thickBot="1" x14ac:dyDescent="0.25">
      <c r="A129" s="13">
        <v>1</v>
      </c>
      <c r="B129" s="16" t="s">
        <v>86</v>
      </c>
      <c r="C129" s="22" t="s">
        <v>15</v>
      </c>
      <c r="D129" s="100">
        <v>50</v>
      </c>
      <c r="E129" s="12"/>
      <c r="F129" s="12"/>
      <c r="G129" s="13"/>
      <c r="H129" s="38"/>
      <c r="I129" s="28"/>
      <c r="J129" s="82">
        <f>H129*(1+I129)</f>
        <v>0</v>
      </c>
      <c r="K129" s="31">
        <f>D129*H129</f>
        <v>0</v>
      </c>
      <c r="L129" s="31">
        <f t="shared" ref="L129" si="52">K129*(1+I129)</f>
        <v>0</v>
      </c>
      <c r="M129" s="111"/>
    </row>
    <row r="130" spans="1:13" ht="9.9499999999999993" customHeight="1" x14ac:dyDescent="0.2">
      <c r="A130" s="146"/>
      <c r="B130" s="147"/>
      <c r="C130" s="147"/>
      <c r="D130" s="147"/>
      <c r="E130" s="147"/>
      <c r="F130" s="147"/>
      <c r="G130" s="147"/>
      <c r="H130" s="147"/>
      <c r="I130" s="147"/>
      <c r="J130" s="147"/>
      <c r="K130" s="148"/>
      <c r="L130" s="148"/>
      <c r="M130" s="147"/>
    </row>
    <row r="131" spans="1:13" ht="15" customHeight="1" thickBot="1" x14ac:dyDescent="0.25">
      <c r="A131" s="168" t="s">
        <v>78</v>
      </c>
      <c r="B131" s="168"/>
      <c r="C131" s="168"/>
      <c r="D131" s="168"/>
      <c r="E131" s="168"/>
      <c r="F131" s="168"/>
      <c r="G131" s="168"/>
      <c r="H131" s="77"/>
      <c r="I131" s="75"/>
      <c r="J131" s="76"/>
      <c r="K131" s="35"/>
      <c r="L131" s="35"/>
      <c r="M131" s="61"/>
    </row>
    <row r="132" spans="1:13" ht="33" customHeight="1" thickBot="1" x14ac:dyDescent="0.25">
      <c r="A132" s="25">
        <v>1</v>
      </c>
      <c r="B132" s="30" t="s">
        <v>89</v>
      </c>
      <c r="C132" s="73" t="s">
        <v>15</v>
      </c>
      <c r="D132" s="100">
        <v>150</v>
      </c>
      <c r="E132" s="27"/>
      <c r="F132" s="27"/>
      <c r="G132" s="25"/>
      <c r="H132" s="38"/>
      <c r="I132" s="28"/>
      <c r="J132" s="82">
        <f>H132*(1+I132)</f>
        <v>0</v>
      </c>
      <c r="K132" s="31">
        <f>D132*H132</f>
        <v>0</v>
      </c>
      <c r="L132" s="31">
        <f t="shared" ref="L132" si="53">K132*(1+I132)</f>
        <v>0</v>
      </c>
      <c r="M132" s="111"/>
    </row>
    <row r="133" spans="1:13" ht="9.9499999999999993" customHeight="1" x14ac:dyDescent="0.2">
      <c r="A133" s="165"/>
      <c r="B133" s="148"/>
      <c r="C133" s="148"/>
      <c r="D133" s="148"/>
      <c r="E133" s="148"/>
      <c r="F133" s="148"/>
      <c r="G133" s="148"/>
      <c r="H133" s="148"/>
      <c r="I133" s="148"/>
      <c r="J133" s="148"/>
      <c r="K133" s="148"/>
      <c r="L133" s="148"/>
      <c r="M133" s="148"/>
    </row>
    <row r="134" spans="1:13" ht="15" customHeight="1" thickBot="1" x14ac:dyDescent="0.25">
      <c r="A134" s="154" t="s">
        <v>79</v>
      </c>
      <c r="B134" s="155"/>
      <c r="C134" s="155"/>
      <c r="D134" s="155"/>
      <c r="E134" s="155"/>
      <c r="F134" s="155"/>
      <c r="G134" s="155"/>
      <c r="H134" s="74"/>
      <c r="I134" s="121"/>
      <c r="J134" s="109"/>
      <c r="K134" s="35"/>
      <c r="L134" s="35"/>
      <c r="M134" s="106"/>
    </row>
    <row r="135" spans="1:13" ht="35.25" customHeight="1" thickBot="1" x14ac:dyDescent="0.25">
      <c r="A135" s="13">
        <v>1</v>
      </c>
      <c r="B135" s="16" t="s">
        <v>91</v>
      </c>
      <c r="C135" s="22" t="s">
        <v>15</v>
      </c>
      <c r="D135" s="100">
        <v>20</v>
      </c>
      <c r="E135" s="12"/>
      <c r="F135" s="12"/>
      <c r="G135" s="13"/>
      <c r="H135" s="38"/>
      <c r="I135" s="28"/>
      <c r="J135" s="82">
        <f>H135*(1+I135)</f>
        <v>0</v>
      </c>
      <c r="K135" s="31">
        <f>D135*H135</f>
        <v>0</v>
      </c>
      <c r="L135" s="31">
        <f t="shared" ref="L135" si="54">K135*(1+I135)</f>
        <v>0</v>
      </c>
      <c r="M135" s="111"/>
    </row>
    <row r="136" spans="1:13" ht="9.9499999999999993" customHeight="1" x14ac:dyDescent="0.2">
      <c r="A136" s="165"/>
      <c r="B136" s="148"/>
      <c r="C136" s="148"/>
      <c r="D136" s="148"/>
      <c r="E136" s="148"/>
      <c r="F136" s="148"/>
      <c r="G136" s="148"/>
      <c r="H136" s="148"/>
      <c r="I136" s="148"/>
      <c r="J136" s="148"/>
      <c r="K136" s="148"/>
      <c r="L136" s="148"/>
      <c r="M136" s="148"/>
    </row>
    <row r="137" spans="1:13" ht="15" customHeight="1" thickBot="1" x14ac:dyDescent="0.25">
      <c r="A137" s="154" t="s">
        <v>83</v>
      </c>
      <c r="B137" s="155"/>
      <c r="C137" s="155"/>
      <c r="D137" s="155"/>
      <c r="E137" s="155"/>
      <c r="F137" s="155"/>
      <c r="G137" s="155"/>
      <c r="H137" s="86"/>
      <c r="I137" s="86"/>
      <c r="J137" s="86"/>
      <c r="K137" s="91"/>
      <c r="L137" s="91"/>
      <c r="M137" s="52"/>
    </row>
    <row r="138" spans="1:13" ht="33" customHeight="1" thickBot="1" x14ac:dyDescent="0.25">
      <c r="A138" s="13">
        <v>1</v>
      </c>
      <c r="B138" s="16" t="s">
        <v>93</v>
      </c>
      <c r="C138" s="22" t="s">
        <v>15</v>
      </c>
      <c r="D138" s="100">
        <v>20</v>
      </c>
      <c r="E138" s="12"/>
      <c r="F138" s="12"/>
      <c r="G138" s="13"/>
      <c r="H138" s="38"/>
      <c r="I138" s="28"/>
      <c r="J138" s="82">
        <f>H138*(1+I138)</f>
        <v>0</v>
      </c>
      <c r="K138" s="31">
        <f>D138*H138</f>
        <v>0</v>
      </c>
      <c r="L138" s="31">
        <f t="shared" ref="L138" si="55">K138*(1+I138)</f>
        <v>0</v>
      </c>
      <c r="M138" s="111"/>
    </row>
    <row r="139" spans="1:13" ht="9.9499999999999993" customHeight="1" x14ac:dyDescent="0.2">
      <c r="A139" s="165"/>
      <c r="B139" s="148"/>
      <c r="C139" s="148"/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</row>
    <row r="140" spans="1:13" ht="15" customHeight="1" thickBot="1" x14ac:dyDescent="0.25">
      <c r="A140" s="149" t="s">
        <v>85</v>
      </c>
      <c r="B140" s="150"/>
      <c r="C140" s="150"/>
      <c r="D140" s="150"/>
      <c r="E140" s="150"/>
      <c r="F140" s="150"/>
      <c r="G140" s="150"/>
      <c r="H140" s="86"/>
      <c r="I140" s="89"/>
      <c r="J140" s="89"/>
      <c r="K140" s="87"/>
      <c r="L140" s="87"/>
      <c r="M140" s="50"/>
    </row>
    <row r="141" spans="1:13" ht="26.1" customHeight="1" thickBot="1" x14ac:dyDescent="0.25">
      <c r="A141" s="25">
        <v>1</v>
      </c>
      <c r="B141" s="114" t="s">
        <v>126</v>
      </c>
      <c r="C141" s="73" t="s">
        <v>15</v>
      </c>
      <c r="D141" s="100">
        <v>600</v>
      </c>
      <c r="E141" s="27"/>
      <c r="F141" s="27"/>
      <c r="G141" s="25"/>
      <c r="H141" s="38"/>
      <c r="I141" s="28"/>
      <c r="J141" s="82">
        <f>H141*(1+I141)</f>
        <v>0</v>
      </c>
      <c r="K141" s="31">
        <f>D141*H141</f>
        <v>0</v>
      </c>
      <c r="L141" s="31">
        <f t="shared" ref="L141" si="56">K141*(1+I141)</f>
        <v>0</v>
      </c>
      <c r="M141" s="111"/>
    </row>
    <row r="142" spans="1:13" ht="9.9499999999999993" customHeight="1" x14ac:dyDescent="0.2">
      <c r="A142" s="165"/>
      <c r="B142" s="148"/>
      <c r="C142" s="148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</row>
    <row r="143" spans="1:13" ht="15" customHeight="1" thickBot="1" x14ac:dyDescent="0.25">
      <c r="A143" s="140" t="s">
        <v>87</v>
      </c>
      <c r="B143" s="141"/>
      <c r="C143" s="141"/>
      <c r="D143" s="141"/>
      <c r="E143" s="141"/>
      <c r="F143" s="141"/>
      <c r="G143" s="141"/>
      <c r="H143" s="86"/>
      <c r="I143" s="86"/>
      <c r="J143" s="86"/>
      <c r="K143" s="91"/>
      <c r="L143" s="91"/>
      <c r="M143" s="52"/>
    </row>
    <row r="144" spans="1:13" ht="33" customHeight="1" thickBot="1" x14ac:dyDescent="0.25">
      <c r="A144" s="25">
        <v>1</v>
      </c>
      <c r="B144" s="114" t="s">
        <v>127</v>
      </c>
      <c r="C144" s="73" t="s">
        <v>15</v>
      </c>
      <c r="D144" s="100">
        <v>400</v>
      </c>
      <c r="E144" s="27"/>
      <c r="F144" s="27"/>
      <c r="G144" s="25"/>
      <c r="H144" s="38"/>
      <c r="I144" s="28"/>
      <c r="J144" s="82">
        <f>H144*(1+I144)</f>
        <v>0</v>
      </c>
      <c r="K144" s="31">
        <f>D144*H144</f>
        <v>0</v>
      </c>
      <c r="L144" s="31">
        <f t="shared" ref="L144" si="57">K144*(1+I144)</f>
        <v>0</v>
      </c>
      <c r="M144" s="111"/>
    </row>
    <row r="145" spans="1:13" ht="9.9499999999999993" customHeight="1" x14ac:dyDescent="0.2">
      <c r="A145" s="165"/>
      <c r="B145" s="148"/>
      <c r="C145" s="148"/>
      <c r="D145" s="148"/>
      <c r="E145" s="148"/>
      <c r="F145" s="148"/>
      <c r="G145" s="148"/>
      <c r="H145" s="148"/>
      <c r="I145" s="148"/>
      <c r="J145" s="148"/>
      <c r="K145" s="148"/>
      <c r="L145" s="148"/>
      <c r="M145" s="148"/>
    </row>
    <row r="146" spans="1:13" ht="15" customHeight="1" thickBot="1" x14ac:dyDescent="0.25">
      <c r="A146" s="140" t="s">
        <v>88</v>
      </c>
      <c r="B146" s="141"/>
      <c r="C146" s="141"/>
      <c r="D146" s="141"/>
      <c r="E146" s="141"/>
      <c r="F146" s="141"/>
      <c r="G146" s="141"/>
      <c r="H146" s="86"/>
      <c r="I146" s="86"/>
      <c r="J146" s="86"/>
      <c r="K146" s="91"/>
      <c r="L146" s="91"/>
      <c r="M146" s="52"/>
    </row>
    <row r="147" spans="1:13" ht="26.1" customHeight="1" thickBot="1" x14ac:dyDescent="0.25">
      <c r="A147" s="25">
        <v>1</v>
      </c>
      <c r="B147" s="30" t="s">
        <v>97</v>
      </c>
      <c r="C147" s="73" t="s">
        <v>15</v>
      </c>
      <c r="D147" s="100">
        <v>100</v>
      </c>
      <c r="E147" s="27"/>
      <c r="F147" s="27"/>
      <c r="G147" s="25"/>
      <c r="H147" s="38"/>
      <c r="I147" s="28"/>
      <c r="J147" s="82">
        <f>H147*(1+I147)</f>
        <v>0</v>
      </c>
      <c r="K147" s="31">
        <f>D147*H147</f>
        <v>0</v>
      </c>
      <c r="L147" s="31">
        <f t="shared" ref="L147" si="58">K147*(1+I147)</f>
        <v>0</v>
      </c>
      <c r="M147" s="51"/>
    </row>
    <row r="148" spans="1:13" ht="9.9499999999999993" customHeight="1" x14ac:dyDescent="0.2">
      <c r="A148" s="165"/>
      <c r="B148" s="148"/>
      <c r="C148" s="148"/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</row>
    <row r="149" spans="1:13" ht="15" customHeight="1" thickBot="1" x14ac:dyDescent="0.25">
      <c r="A149" s="140" t="s">
        <v>90</v>
      </c>
      <c r="B149" s="141"/>
      <c r="C149" s="141"/>
      <c r="D149" s="141"/>
      <c r="E149" s="141"/>
      <c r="F149" s="141"/>
      <c r="G149" s="141"/>
      <c r="H149" s="86"/>
      <c r="I149" s="86"/>
      <c r="J149" s="86"/>
      <c r="K149" s="91"/>
      <c r="L149" s="91"/>
      <c r="M149" s="52"/>
    </row>
    <row r="150" spans="1:13" ht="26.1" customHeight="1" thickBot="1" x14ac:dyDescent="0.25">
      <c r="A150" s="25">
        <v>1</v>
      </c>
      <c r="B150" s="30" t="s">
        <v>99</v>
      </c>
      <c r="C150" s="73" t="s">
        <v>15</v>
      </c>
      <c r="D150" s="100">
        <v>150</v>
      </c>
      <c r="E150" s="27"/>
      <c r="F150" s="27"/>
      <c r="G150" s="25"/>
      <c r="H150" s="38"/>
      <c r="I150" s="28"/>
      <c r="J150" s="82">
        <f>H150*(1+I150)</f>
        <v>0</v>
      </c>
      <c r="K150" s="31">
        <f>D150*H150</f>
        <v>0</v>
      </c>
      <c r="L150" s="31">
        <f t="shared" ref="L150" si="59">K150*(1+I150)</f>
        <v>0</v>
      </c>
      <c r="M150" s="51"/>
    </row>
    <row r="151" spans="1:13" ht="9.9499999999999993" customHeight="1" x14ac:dyDescent="0.2">
      <c r="A151" s="165"/>
      <c r="B151" s="148"/>
      <c r="C151" s="148"/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</row>
    <row r="152" spans="1:13" ht="15" customHeight="1" thickBot="1" x14ac:dyDescent="0.25">
      <c r="A152" s="140" t="s">
        <v>92</v>
      </c>
      <c r="B152" s="141"/>
      <c r="C152" s="141"/>
      <c r="D152" s="141"/>
      <c r="E152" s="141"/>
      <c r="F152" s="141"/>
      <c r="G152" s="141"/>
      <c r="H152" s="86"/>
      <c r="I152" s="86"/>
      <c r="J152" s="86"/>
      <c r="K152" s="91"/>
      <c r="L152" s="91"/>
      <c r="M152" s="52"/>
    </row>
    <row r="153" spans="1:13" ht="26.1" customHeight="1" thickBot="1" x14ac:dyDescent="0.25">
      <c r="A153" s="25">
        <v>1</v>
      </c>
      <c r="B153" s="122" t="s">
        <v>128</v>
      </c>
      <c r="C153" s="73" t="s">
        <v>15</v>
      </c>
      <c r="D153" s="100">
        <v>10</v>
      </c>
      <c r="E153" s="27"/>
      <c r="F153" s="27"/>
      <c r="G153" s="25"/>
      <c r="H153" s="38"/>
      <c r="I153" s="28"/>
      <c r="J153" s="82">
        <f>H153*(1+I153)</f>
        <v>0</v>
      </c>
      <c r="K153" s="31">
        <f>D153*H153</f>
        <v>0</v>
      </c>
      <c r="L153" s="31">
        <f t="shared" ref="L153" si="60">K153*(1+I153)</f>
        <v>0</v>
      </c>
      <c r="M153" s="111"/>
    </row>
    <row r="154" spans="1:13" ht="9.9499999999999993" customHeight="1" x14ac:dyDescent="0.2">
      <c r="A154" s="165"/>
      <c r="B154" s="148"/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</row>
    <row r="155" spans="1:13" ht="15" customHeight="1" thickBot="1" x14ac:dyDescent="0.25">
      <c r="A155" s="153" t="s">
        <v>94</v>
      </c>
      <c r="B155" s="142"/>
      <c r="C155" s="142"/>
      <c r="D155" s="142"/>
      <c r="E155" s="142"/>
      <c r="F155" s="142"/>
      <c r="G155" s="142"/>
      <c r="H155" s="86"/>
      <c r="I155" s="86"/>
      <c r="J155" s="86"/>
      <c r="K155" s="91"/>
      <c r="L155" s="91"/>
      <c r="M155" s="52"/>
    </row>
    <row r="156" spans="1:13" ht="24.75" customHeight="1" thickBot="1" x14ac:dyDescent="0.25">
      <c r="A156" s="25">
        <v>1</v>
      </c>
      <c r="B156" s="30" t="s">
        <v>106</v>
      </c>
      <c r="C156" s="73" t="s">
        <v>15</v>
      </c>
      <c r="D156" s="100">
        <v>100</v>
      </c>
      <c r="E156" s="27"/>
      <c r="F156" s="27"/>
      <c r="G156" s="73"/>
      <c r="H156" s="40"/>
      <c r="I156" s="97"/>
      <c r="J156" s="82">
        <f>H156*(1+I156)</f>
        <v>0</v>
      </c>
      <c r="K156" s="31">
        <f>D156*H156</f>
        <v>0</v>
      </c>
      <c r="L156" s="31">
        <f t="shared" ref="L156" si="61">K156*(1+I156)</f>
        <v>0</v>
      </c>
      <c r="M156" s="124"/>
    </row>
    <row r="157" spans="1:13" ht="9.9499999999999993" customHeight="1" x14ac:dyDescent="0.2">
      <c r="A157" s="165"/>
      <c r="B157" s="148"/>
      <c r="C157" s="148"/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</row>
    <row r="158" spans="1:13" ht="15" customHeight="1" thickBot="1" x14ac:dyDescent="0.25">
      <c r="A158" s="154" t="s">
        <v>95</v>
      </c>
      <c r="B158" s="155"/>
      <c r="C158" s="155"/>
      <c r="D158" s="155"/>
      <c r="E158" s="155"/>
      <c r="F158" s="155"/>
      <c r="G158" s="155"/>
      <c r="H158" s="86"/>
      <c r="I158" s="89"/>
      <c r="J158" s="89"/>
      <c r="K158" s="87"/>
      <c r="L158" s="87"/>
      <c r="M158" s="50"/>
    </row>
    <row r="159" spans="1:13" ht="26.1" customHeight="1" thickBot="1" x14ac:dyDescent="0.25">
      <c r="A159" s="13">
        <v>1</v>
      </c>
      <c r="B159" s="16" t="s">
        <v>108</v>
      </c>
      <c r="C159" s="22" t="s">
        <v>15</v>
      </c>
      <c r="D159" s="100">
        <v>5</v>
      </c>
      <c r="E159" s="12"/>
      <c r="F159" s="12"/>
      <c r="G159" s="13"/>
      <c r="H159" s="38"/>
      <c r="I159" s="28"/>
      <c r="J159" s="82">
        <f>H159*(1+I159)</f>
        <v>0</v>
      </c>
      <c r="K159" s="31">
        <f>D159*H159</f>
        <v>0</v>
      </c>
      <c r="L159" s="31">
        <f t="shared" ref="L159" si="62">K159*(1+I159)</f>
        <v>0</v>
      </c>
      <c r="M159" s="111"/>
    </row>
    <row r="160" spans="1:13" ht="9.9499999999999993" customHeight="1" x14ac:dyDescent="0.2">
      <c r="A160" s="165"/>
      <c r="B160" s="148"/>
      <c r="C160" s="148"/>
      <c r="D160" s="148"/>
      <c r="E160" s="148"/>
      <c r="F160" s="148"/>
      <c r="G160" s="148"/>
      <c r="H160" s="148"/>
      <c r="I160" s="148"/>
      <c r="J160" s="148"/>
      <c r="K160" s="148"/>
      <c r="L160" s="148"/>
      <c r="M160" s="148"/>
    </row>
    <row r="161" spans="1:110" ht="15" customHeight="1" thickBot="1" x14ac:dyDescent="0.25">
      <c r="A161" s="154" t="s">
        <v>96</v>
      </c>
      <c r="B161" s="155"/>
      <c r="C161" s="155"/>
      <c r="D161" s="155"/>
      <c r="E161" s="155"/>
      <c r="F161" s="155"/>
      <c r="G161" s="155"/>
      <c r="H161" s="86"/>
      <c r="I161" s="89"/>
      <c r="J161" s="89"/>
      <c r="K161" s="87"/>
      <c r="L161" s="87"/>
      <c r="M161" s="50"/>
    </row>
    <row r="162" spans="1:110" ht="26.1" customHeight="1" thickBot="1" x14ac:dyDescent="0.25">
      <c r="A162" s="13">
        <v>1</v>
      </c>
      <c r="B162" s="16" t="s">
        <v>105</v>
      </c>
      <c r="C162" s="22" t="s">
        <v>15</v>
      </c>
      <c r="D162" s="100">
        <v>150</v>
      </c>
      <c r="E162" s="12"/>
      <c r="F162" s="12"/>
      <c r="G162" s="22"/>
      <c r="H162" s="40"/>
      <c r="I162" s="97"/>
      <c r="J162" s="82">
        <f>H162*(1+I162)</f>
        <v>0</v>
      </c>
      <c r="K162" s="31">
        <f>D162*H162</f>
        <v>0</v>
      </c>
      <c r="L162" s="31">
        <f t="shared" ref="L162" si="63">K162*(1+I162)</f>
        <v>0</v>
      </c>
      <c r="M162" s="123"/>
    </row>
    <row r="163" spans="1:110" ht="9.9499999999999993" customHeight="1" x14ac:dyDescent="0.2">
      <c r="A163" s="165"/>
      <c r="B163" s="148"/>
      <c r="C163" s="148"/>
      <c r="D163" s="148"/>
      <c r="E163" s="148"/>
      <c r="F163" s="148"/>
      <c r="G163" s="148"/>
      <c r="H163" s="148"/>
      <c r="I163" s="148"/>
      <c r="J163" s="148"/>
      <c r="K163" s="148"/>
      <c r="L163" s="148"/>
      <c r="M163" s="148"/>
    </row>
    <row r="164" spans="1:110" ht="15" customHeight="1" thickBot="1" x14ac:dyDescent="0.25">
      <c r="A164" s="154" t="s">
        <v>98</v>
      </c>
      <c r="B164" s="155"/>
      <c r="C164" s="155"/>
      <c r="D164" s="155"/>
      <c r="E164" s="155"/>
      <c r="F164" s="155"/>
      <c r="G164" s="155"/>
      <c r="H164" s="56"/>
      <c r="I164" s="98"/>
      <c r="J164" s="99"/>
      <c r="K164" s="94"/>
      <c r="L164" s="94"/>
      <c r="M164" s="51"/>
    </row>
    <row r="165" spans="1:110" ht="26.1" customHeight="1" thickBot="1" x14ac:dyDescent="0.25">
      <c r="A165" s="13">
        <v>1</v>
      </c>
      <c r="B165" s="16" t="s">
        <v>113</v>
      </c>
      <c r="C165" s="22" t="s">
        <v>15</v>
      </c>
      <c r="D165" s="100">
        <v>60</v>
      </c>
      <c r="E165" s="12"/>
      <c r="F165" s="12"/>
      <c r="G165" s="22"/>
      <c r="H165" s="40"/>
      <c r="I165" s="97"/>
      <c r="J165" s="82">
        <f>H165*(1+I165)</f>
        <v>0</v>
      </c>
      <c r="K165" s="31">
        <f>D165*H165</f>
        <v>0</v>
      </c>
      <c r="L165" s="31">
        <f t="shared" ref="L165" si="64">K165*(1+I165)</f>
        <v>0</v>
      </c>
      <c r="M165" s="51"/>
    </row>
    <row r="166" spans="1:110" ht="9.9499999999999993" customHeight="1" x14ac:dyDescent="0.2">
      <c r="A166" s="165"/>
      <c r="B166" s="148"/>
      <c r="C166" s="148"/>
      <c r="D166" s="148"/>
      <c r="E166" s="148"/>
      <c r="F166" s="148"/>
      <c r="G166" s="148"/>
      <c r="H166" s="148"/>
      <c r="I166" s="148"/>
      <c r="J166" s="148"/>
      <c r="K166" s="148"/>
      <c r="L166" s="148"/>
      <c r="M166" s="148"/>
    </row>
    <row r="167" spans="1:110" ht="15" customHeight="1" thickBot="1" x14ac:dyDescent="0.25">
      <c r="A167" s="154" t="s">
        <v>107</v>
      </c>
      <c r="B167" s="155"/>
      <c r="C167" s="155"/>
      <c r="D167" s="155"/>
      <c r="E167" s="155"/>
      <c r="F167" s="155"/>
      <c r="G167" s="155"/>
      <c r="H167" s="86"/>
      <c r="I167" s="86"/>
      <c r="J167" s="86"/>
      <c r="K167" s="91"/>
      <c r="L167" s="91"/>
      <c r="M167" s="52"/>
    </row>
    <row r="168" spans="1:110" ht="26.1" customHeight="1" thickBot="1" x14ac:dyDescent="0.25">
      <c r="A168" s="25">
        <v>1</v>
      </c>
      <c r="B168" s="30" t="s">
        <v>114</v>
      </c>
      <c r="C168" s="73" t="s">
        <v>15</v>
      </c>
      <c r="D168" s="100">
        <v>100</v>
      </c>
      <c r="E168" s="27"/>
      <c r="F168" s="27"/>
      <c r="G168" s="25"/>
      <c r="H168" s="38"/>
      <c r="I168" s="28"/>
      <c r="J168" s="82">
        <f>H168*(1+I168)</f>
        <v>0</v>
      </c>
      <c r="K168" s="31">
        <f>D168*H168</f>
        <v>0</v>
      </c>
      <c r="L168" s="31">
        <f t="shared" ref="L168" si="65">K168*(1+I168)</f>
        <v>0</v>
      </c>
      <c r="M168" s="51"/>
    </row>
    <row r="169" spans="1:110" ht="9.9499999999999993" customHeight="1" x14ac:dyDescent="0.2">
      <c r="A169" s="165"/>
      <c r="B169" s="148"/>
      <c r="C169" s="148"/>
      <c r="D169" s="148"/>
      <c r="E169" s="148"/>
      <c r="F169" s="148"/>
      <c r="G169" s="148"/>
      <c r="H169" s="148"/>
      <c r="I169" s="148"/>
      <c r="J169" s="148"/>
      <c r="K169" s="148"/>
      <c r="L169" s="148"/>
      <c r="M169" s="148"/>
    </row>
    <row r="170" spans="1:110" ht="15" customHeight="1" thickBot="1" x14ac:dyDescent="0.25">
      <c r="A170" s="162" t="s">
        <v>110</v>
      </c>
      <c r="B170" s="163"/>
      <c r="C170" s="163"/>
      <c r="D170" s="163"/>
      <c r="E170" s="163"/>
      <c r="F170" s="163"/>
      <c r="G170" s="163"/>
      <c r="H170" s="86"/>
      <c r="I170" s="89"/>
      <c r="J170" s="89"/>
      <c r="K170" s="87"/>
      <c r="L170" s="87"/>
      <c r="M170" s="50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</row>
    <row r="171" spans="1:110" ht="26.1" customHeight="1" x14ac:dyDescent="0.2">
      <c r="A171" s="156" t="s">
        <v>130</v>
      </c>
      <c r="B171" s="157"/>
      <c r="C171" s="157"/>
      <c r="D171" s="157"/>
      <c r="E171" s="157"/>
      <c r="F171" s="157"/>
      <c r="G171" s="158"/>
      <c r="H171" s="130"/>
      <c r="I171" s="131"/>
      <c r="J171" s="131"/>
      <c r="K171" s="131"/>
      <c r="L171" s="132"/>
      <c r="M171" s="133"/>
    </row>
    <row r="172" spans="1:110" ht="84" customHeight="1" x14ac:dyDescent="0.2">
      <c r="A172" s="13">
        <v>1</v>
      </c>
      <c r="B172" s="135" t="s">
        <v>131</v>
      </c>
      <c r="C172" s="13" t="s">
        <v>15</v>
      </c>
      <c r="D172" s="100">
        <v>5</v>
      </c>
      <c r="E172" s="12"/>
      <c r="F172" s="12"/>
      <c r="G172" s="13"/>
      <c r="H172" s="38"/>
      <c r="I172" s="28"/>
      <c r="J172" s="82">
        <f>H172*(1+I172)</f>
        <v>0</v>
      </c>
      <c r="K172" s="39">
        <f>D172*H172</f>
        <v>0</v>
      </c>
      <c r="L172" s="39">
        <f t="shared" ref="L172:L175" si="66">K172*(1+I172)</f>
        <v>0</v>
      </c>
      <c r="M172" s="136"/>
    </row>
    <row r="173" spans="1:110" ht="26.1" customHeight="1" x14ac:dyDescent="0.2">
      <c r="A173" s="13">
        <v>2</v>
      </c>
      <c r="B173" s="41" t="s">
        <v>132</v>
      </c>
      <c r="C173" s="13" t="s">
        <v>15</v>
      </c>
      <c r="D173" s="100">
        <v>5</v>
      </c>
      <c r="E173" s="12"/>
      <c r="F173" s="12"/>
      <c r="G173" s="13"/>
      <c r="H173" s="38"/>
      <c r="I173" s="28"/>
      <c r="J173" s="82">
        <f>H173*(1+I173)</f>
        <v>0</v>
      </c>
      <c r="K173" s="39">
        <f>D173*H173</f>
        <v>0</v>
      </c>
      <c r="L173" s="39">
        <f t="shared" si="66"/>
        <v>0</v>
      </c>
      <c r="M173" s="111"/>
    </row>
    <row r="174" spans="1:110" ht="26.1" customHeight="1" x14ac:dyDescent="0.2">
      <c r="A174" s="13">
        <v>3</v>
      </c>
      <c r="B174" s="116" t="s">
        <v>133</v>
      </c>
      <c r="C174" s="13" t="s">
        <v>15</v>
      </c>
      <c r="D174" s="100">
        <v>5</v>
      </c>
      <c r="E174" s="12"/>
      <c r="F174" s="12"/>
      <c r="G174" s="13"/>
      <c r="H174" s="38"/>
      <c r="I174" s="28"/>
      <c r="J174" s="82">
        <f>H174*(1+I174)</f>
        <v>0</v>
      </c>
      <c r="K174" s="39">
        <f>D174*H174</f>
        <v>0</v>
      </c>
      <c r="L174" s="39">
        <f t="shared" si="66"/>
        <v>0</v>
      </c>
      <c r="M174" s="111"/>
    </row>
    <row r="175" spans="1:110" ht="26.1" customHeight="1" thickBot="1" x14ac:dyDescent="0.25">
      <c r="A175" s="13">
        <v>4</v>
      </c>
      <c r="B175" s="49" t="s">
        <v>134</v>
      </c>
      <c r="C175" s="13" t="s">
        <v>15</v>
      </c>
      <c r="D175" s="100">
        <v>1</v>
      </c>
      <c r="E175" s="12"/>
      <c r="F175" s="12"/>
      <c r="G175" s="13"/>
      <c r="H175" s="38"/>
      <c r="I175" s="28"/>
      <c r="J175" s="82">
        <f>H175*(1+I175)</f>
        <v>0</v>
      </c>
      <c r="K175" s="119">
        <f>D175*H175</f>
        <v>0</v>
      </c>
      <c r="L175" s="119">
        <f t="shared" si="66"/>
        <v>0</v>
      </c>
      <c r="M175" s="111"/>
    </row>
    <row r="176" spans="1:110" ht="26.1" customHeight="1" thickBot="1" x14ac:dyDescent="0.25">
      <c r="A176" s="42"/>
      <c r="B176" s="43"/>
      <c r="C176" s="44"/>
      <c r="D176" s="45"/>
      <c r="E176" s="46"/>
      <c r="F176" s="46"/>
      <c r="G176" s="44"/>
      <c r="H176" s="159"/>
      <c r="I176" s="159"/>
      <c r="J176" s="159"/>
      <c r="K176" s="137">
        <f>SUM(K172:K175)</f>
        <v>0</v>
      </c>
      <c r="L176" s="137">
        <f>SUM(L172:L175)</f>
        <v>0</v>
      </c>
      <c r="M176" s="107"/>
    </row>
    <row r="177" spans="1:13" ht="9.9499999999999993" customHeight="1" x14ac:dyDescent="0.2">
      <c r="A177" s="165"/>
      <c r="B177" s="148"/>
      <c r="C177" s="148"/>
      <c r="D177" s="148"/>
      <c r="E177" s="148"/>
      <c r="F177" s="148"/>
      <c r="G177" s="148"/>
      <c r="H177" s="148"/>
      <c r="I177" s="148"/>
      <c r="J177" s="148"/>
      <c r="K177" s="148"/>
      <c r="L177" s="148"/>
      <c r="M177" s="148"/>
    </row>
    <row r="178" spans="1:13" ht="15" customHeight="1" thickBot="1" x14ac:dyDescent="0.25">
      <c r="A178" s="149" t="s">
        <v>111</v>
      </c>
      <c r="B178" s="150"/>
      <c r="C178" s="150"/>
      <c r="D178" s="150"/>
      <c r="E178" s="150"/>
      <c r="F178" s="150"/>
      <c r="G178" s="150"/>
      <c r="H178" s="48"/>
      <c r="I178" s="108"/>
      <c r="J178" s="35"/>
      <c r="K178" s="35"/>
      <c r="L178" s="35"/>
      <c r="M178" s="106"/>
    </row>
    <row r="179" spans="1:13" ht="26.1" customHeight="1" thickBot="1" x14ac:dyDescent="0.25">
      <c r="A179" s="13">
        <v>1</v>
      </c>
      <c r="B179" s="41" t="s">
        <v>135</v>
      </c>
      <c r="C179" s="13" t="s">
        <v>15</v>
      </c>
      <c r="D179" s="100">
        <v>15</v>
      </c>
      <c r="E179" s="12"/>
      <c r="F179" s="12"/>
      <c r="G179" s="22"/>
      <c r="H179" s="40"/>
      <c r="I179" s="97"/>
      <c r="J179" s="29">
        <f>H179*(1+I179)</f>
        <v>0</v>
      </c>
      <c r="K179" s="31">
        <f>D179*H179</f>
        <v>0</v>
      </c>
      <c r="L179" s="31">
        <f t="shared" ref="L179" si="67">K179*(1+I179)</f>
        <v>0</v>
      </c>
      <c r="M179" s="129"/>
    </row>
    <row r="180" spans="1:13" ht="9.9499999999999993" customHeight="1" x14ac:dyDescent="0.2">
      <c r="A180" s="165"/>
      <c r="B180" s="148"/>
      <c r="C180" s="148"/>
      <c r="D180" s="148"/>
      <c r="E180" s="148"/>
      <c r="F180" s="148"/>
      <c r="G180" s="148"/>
      <c r="H180" s="148"/>
      <c r="I180" s="148"/>
      <c r="J180" s="148"/>
      <c r="K180" s="148"/>
      <c r="L180" s="148"/>
      <c r="M180" s="148"/>
    </row>
    <row r="181" spans="1:13" ht="15" customHeight="1" thickBot="1" x14ac:dyDescent="0.25">
      <c r="A181" s="149" t="s">
        <v>112</v>
      </c>
      <c r="B181" s="150"/>
      <c r="C181" s="150"/>
      <c r="D181" s="150"/>
      <c r="E181" s="150"/>
      <c r="F181" s="150"/>
      <c r="G181" s="150"/>
      <c r="H181" s="86"/>
      <c r="I181" s="86"/>
      <c r="J181" s="86"/>
      <c r="K181" s="91"/>
      <c r="L181" s="91"/>
      <c r="M181" s="52"/>
    </row>
    <row r="182" spans="1:13" ht="26.1" customHeight="1" thickBot="1" x14ac:dyDescent="0.25">
      <c r="A182" s="25">
        <v>1</v>
      </c>
      <c r="B182" s="116" t="s">
        <v>136</v>
      </c>
      <c r="C182" s="25" t="s">
        <v>15</v>
      </c>
      <c r="D182" s="100">
        <v>20</v>
      </c>
      <c r="E182" s="27"/>
      <c r="F182" s="27"/>
      <c r="G182" s="25"/>
      <c r="H182" s="38"/>
      <c r="I182" s="28"/>
      <c r="J182" s="29">
        <f>H182*(1+I182)</f>
        <v>0</v>
      </c>
      <c r="K182" s="31">
        <f>D182*H182</f>
        <v>0</v>
      </c>
      <c r="L182" s="31">
        <f t="shared" ref="L182" si="68">K182*(1+I182)</f>
        <v>0</v>
      </c>
      <c r="M182" s="51"/>
    </row>
    <row r="183" spans="1:13" ht="9.9499999999999993" customHeight="1" x14ac:dyDescent="0.2">
      <c r="A183" s="165"/>
      <c r="B183" s="148"/>
      <c r="C183" s="148"/>
      <c r="D183" s="148"/>
      <c r="E183" s="148"/>
      <c r="F183" s="148"/>
      <c r="G183" s="148"/>
      <c r="H183" s="148"/>
      <c r="I183" s="148"/>
      <c r="J183" s="148"/>
      <c r="K183" s="148"/>
      <c r="L183" s="148"/>
      <c r="M183" s="148"/>
    </row>
    <row r="184" spans="1:13" ht="15" customHeight="1" thickBot="1" x14ac:dyDescent="0.25">
      <c r="A184" s="140" t="s">
        <v>116</v>
      </c>
      <c r="B184" s="141"/>
      <c r="C184" s="141"/>
      <c r="D184" s="141"/>
      <c r="E184" s="141"/>
      <c r="F184" s="141"/>
      <c r="G184" s="141"/>
      <c r="H184" s="86"/>
      <c r="I184" s="86"/>
      <c r="J184" s="86"/>
      <c r="K184" s="91"/>
      <c r="L184" s="91"/>
      <c r="M184" s="52"/>
    </row>
    <row r="185" spans="1:13" ht="26.1" customHeight="1" thickBot="1" x14ac:dyDescent="0.25">
      <c r="A185" s="25">
        <v>1</v>
      </c>
      <c r="B185" s="114" t="s">
        <v>129</v>
      </c>
      <c r="C185" s="25" t="s">
        <v>15</v>
      </c>
      <c r="D185" s="100">
        <v>40</v>
      </c>
      <c r="E185" s="27"/>
      <c r="F185" s="27"/>
      <c r="G185" s="25"/>
      <c r="H185" s="38"/>
      <c r="I185" s="28"/>
      <c r="J185" s="29">
        <f>H185*(1+I185)</f>
        <v>0</v>
      </c>
      <c r="K185" s="31">
        <f>D185*H185</f>
        <v>0</v>
      </c>
      <c r="L185" s="31">
        <f t="shared" ref="L185" si="69">K185*(1+I185)</f>
        <v>0</v>
      </c>
      <c r="M185" s="51"/>
    </row>
    <row r="186" spans="1:13" ht="26.1" customHeight="1" x14ac:dyDescent="0.2">
      <c r="A186" s="125"/>
      <c r="B186" s="134"/>
      <c r="C186" s="126"/>
      <c r="D186" s="127"/>
      <c r="E186" s="128"/>
      <c r="F186" s="128"/>
      <c r="G186" s="126"/>
      <c r="H186" s="48"/>
      <c r="I186" s="48"/>
      <c r="J186" s="48"/>
      <c r="K186" s="47"/>
      <c r="L186" s="47"/>
      <c r="M186" s="138"/>
    </row>
  </sheetData>
  <mergeCells count="120">
    <mergeCell ref="A183:M183"/>
    <mergeCell ref="A163:M163"/>
    <mergeCell ref="A166:M166"/>
    <mergeCell ref="A169:M169"/>
    <mergeCell ref="A177:M177"/>
    <mergeCell ref="A180:M180"/>
    <mergeCell ref="A148:M148"/>
    <mergeCell ref="A151:M151"/>
    <mergeCell ref="A154:M154"/>
    <mergeCell ref="A157:M157"/>
    <mergeCell ref="A160:M160"/>
    <mergeCell ref="A136:M136"/>
    <mergeCell ref="A139:M139"/>
    <mergeCell ref="A145:M145"/>
    <mergeCell ref="A142:M142"/>
    <mergeCell ref="A121:M121"/>
    <mergeCell ref="A124:M124"/>
    <mergeCell ref="A127:M127"/>
    <mergeCell ref="A130:M130"/>
    <mergeCell ref="A133:M133"/>
    <mergeCell ref="A128:G128"/>
    <mergeCell ref="A131:G131"/>
    <mergeCell ref="A94:M94"/>
    <mergeCell ref="A97:M97"/>
    <mergeCell ref="A100:M100"/>
    <mergeCell ref="A103:M103"/>
    <mergeCell ref="A106:M106"/>
    <mergeCell ref="A79:M79"/>
    <mergeCell ref="A82:M82"/>
    <mergeCell ref="A85:M85"/>
    <mergeCell ref="A88:M88"/>
    <mergeCell ref="A91:M91"/>
    <mergeCell ref="A80:G80"/>
    <mergeCell ref="A83:G83"/>
    <mergeCell ref="A86:G86"/>
    <mergeCell ref="A89:G89"/>
    <mergeCell ref="A92:G92"/>
    <mergeCell ref="A95:G95"/>
    <mergeCell ref="A98:G98"/>
    <mergeCell ref="A101:G101"/>
    <mergeCell ref="A104:G104"/>
    <mergeCell ref="A23:M23"/>
    <mergeCell ref="A28:M28"/>
    <mergeCell ref="A31:M31"/>
    <mergeCell ref="A35:G35"/>
    <mergeCell ref="A34:M34"/>
    <mergeCell ref="A41:G41"/>
    <mergeCell ref="A44:G44"/>
    <mergeCell ref="A47:G47"/>
    <mergeCell ref="A64:M64"/>
    <mergeCell ref="A52:M52"/>
    <mergeCell ref="A55:M55"/>
    <mergeCell ref="A58:M58"/>
    <mergeCell ref="A61:M61"/>
    <mergeCell ref="A3:M3"/>
    <mergeCell ref="A6:M6"/>
    <mergeCell ref="A11:M11"/>
    <mergeCell ref="A14:M14"/>
    <mergeCell ref="A17:M17"/>
    <mergeCell ref="A7:G7"/>
    <mergeCell ref="I10:J10"/>
    <mergeCell ref="A170:G170"/>
    <mergeCell ref="A161:G161"/>
    <mergeCell ref="A164:G164"/>
    <mergeCell ref="A167:G167"/>
    <mergeCell ref="A140:G140"/>
    <mergeCell ref="A143:G143"/>
    <mergeCell ref="A146:G146"/>
    <mergeCell ref="A149:G149"/>
    <mergeCell ref="A122:G122"/>
    <mergeCell ref="A125:G125"/>
    <mergeCell ref="A134:G134"/>
    <mergeCell ref="A137:G137"/>
    <mergeCell ref="A20:M20"/>
    <mergeCell ref="A107:G107"/>
    <mergeCell ref="A110:G110"/>
    <mergeCell ref="A113:G113"/>
    <mergeCell ref="A116:G116"/>
    <mergeCell ref="A119:G119"/>
    <mergeCell ref="A109:M109"/>
    <mergeCell ref="A112:M112"/>
    <mergeCell ref="A115:M115"/>
    <mergeCell ref="A118:M118"/>
    <mergeCell ref="A181:G181"/>
    <mergeCell ref="A184:G184"/>
    <mergeCell ref="A4:G4"/>
    <mergeCell ref="A152:G152"/>
    <mergeCell ref="A155:G155"/>
    <mergeCell ref="A158:G158"/>
    <mergeCell ref="A62:G62"/>
    <mergeCell ref="A65:G65"/>
    <mergeCell ref="A12:G12"/>
    <mergeCell ref="A15:G15"/>
    <mergeCell ref="A18:G18"/>
    <mergeCell ref="A21:G21"/>
    <mergeCell ref="A24:G24"/>
    <mergeCell ref="A68:G68"/>
    <mergeCell ref="A171:G171"/>
    <mergeCell ref="H176:J176"/>
    <mergeCell ref="A178:G178"/>
    <mergeCell ref="A32:G32"/>
    <mergeCell ref="A38:G38"/>
    <mergeCell ref="A50:G50"/>
    <mergeCell ref="A53:G53"/>
    <mergeCell ref="A56:G56"/>
    <mergeCell ref="A59:G59"/>
    <mergeCell ref="A71:G71"/>
    <mergeCell ref="A74:G74"/>
    <mergeCell ref="A77:G77"/>
    <mergeCell ref="A29:G29"/>
    <mergeCell ref="H27:J27"/>
    <mergeCell ref="A37:M37"/>
    <mergeCell ref="A40:M40"/>
    <mergeCell ref="A43:M43"/>
    <mergeCell ref="A46:M46"/>
    <mergeCell ref="A49:M49"/>
    <mergeCell ref="A67:M67"/>
    <mergeCell ref="A70:M70"/>
    <mergeCell ref="A73:M73"/>
    <mergeCell ref="A76:M76"/>
  </mergeCells>
  <phoneticPr fontId="0" type="noConversion"/>
  <printOptions horizontalCentered="1"/>
  <pageMargins left="0.78740157480314965" right="0.39370078740157483" top="0.59055118110236227" bottom="0.59055118110236227" header="0.31496062992125984" footer="0.51181102362204722"/>
  <pageSetup paperSize="9" scale="80" orientation="landscape" r:id="rId1"/>
  <headerFooter alignWithMargins="0">
    <oddHeader>&amp;Lsprawa 24/2023&amp;C&amp;"Arial Narrow,Pogrubiony"FORMULARZ CENOWY&amp;R&amp;"Arial CE,Pogrubiony"ZAŁĄCZNIK NR 8 DO SWZ</oddHeader>
    <oddFooter>&amp;A&amp;RStrona &amp;P</oddFooter>
  </headerFooter>
  <rowBreaks count="5" manualBreakCount="5">
    <brk id="31" max="12" man="1"/>
    <brk id="64" max="12" man="1"/>
    <brk id="97" max="12" man="1"/>
    <brk id="126" max="12" man="1"/>
    <brk id="15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2023-03-07T11:09:55Z</cp:lastPrinted>
  <dcterms:created xsi:type="dcterms:W3CDTF">1997-02-26T13:46:56Z</dcterms:created>
  <dcterms:modified xsi:type="dcterms:W3CDTF">2023-03-07T11:16:50Z</dcterms:modified>
</cp:coreProperties>
</file>