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105" yWindow="-105" windowWidth="23250" windowHeight="12450"/>
  </bookViews>
  <sheets>
    <sheet name="Formularz cenowy" sheetId="1" r:id="rId1"/>
  </sheets>
  <definedNames>
    <definedName name="_xlnm.Print_Area" localSheetId="0">'Formularz cenowy'!$A$1:$K$142</definedName>
    <definedName name="Print_Area" localSheetId="0">'Formularz cenowy'!$A$2:$K$114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9" i="1" l="1"/>
  <c r="I139" i="1"/>
  <c r="K139" i="1" s="1"/>
  <c r="P138" i="1"/>
  <c r="O138" i="1"/>
  <c r="N138" i="1"/>
  <c r="J137" i="1"/>
  <c r="I137" i="1"/>
  <c r="K137" i="1" s="1"/>
  <c r="O136" i="1"/>
  <c r="N136" i="1"/>
  <c r="P136" i="1" s="1"/>
  <c r="J135" i="1"/>
  <c r="I135" i="1"/>
  <c r="K135" i="1" s="1"/>
  <c r="O134" i="1"/>
  <c r="N134" i="1"/>
  <c r="P134" i="1" s="1"/>
  <c r="J133" i="1"/>
  <c r="I133" i="1"/>
  <c r="K133" i="1" s="1"/>
  <c r="O132" i="1"/>
  <c r="N132" i="1"/>
  <c r="P132" i="1" s="1"/>
  <c r="J131" i="1"/>
  <c r="I131" i="1"/>
  <c r="K131" i="1" s="1"/>
  <c r="O130" i="1"/>
  <c r="N130" i="1"/>
  <c r="P130" i="1" s="1"/>
  <c r="O45" i="1"/>
  <c r="N45" i="1"/>
  <c r="P45" i="1" s="1"/>
  <c r="J45" i="1"/>
  <c r="I45" i="1"/>
  <c r="K45" i="1" s="1"/>
  <c r="O43" i="1"/>
  <c r="N43" i="1"/>
  <c r="P43" i="1" s="1"/>
  <c r="J43" i="1"/>
  <c r="I43" i="1"/>
  <c r="K43" i="1" s="1"/>
  <c r="J129" i="1"/>
  <c r="I129" i="1"/>
  <c r="K129" i="1" s="1"/>
  <c r="O128" i="1"/>
  <c r="N128" i="1"/>
  <c r="P128" i="1" s="1"/>
  <c r="J127" i="1"/>
  <c r="I127" i="1"/>
  <c r="K127" i="1" s="1"/>
  <c r="O126" i="1"/>
  <c r="N126" i="1"/>
  <c r="P126" i="1" s="1"/>
  <c r="J125" i="1"/>
  <c r="I125" i="1"/>
  <c r="K125" i="1" s="1"/>
  <c r="O124" i="1"/>
  <c r="N124" i="1"/>
  <c r="P124" i="1" s="1"/>
  <c r="J123" i="1"/>
  <c r="I123" i="1"/>
  <c r="K123" i="1" s="1"/>
  <c r="O122" i="1"/>
  <c r="N122" i="1"/>
  <c r="P122" i="1" s="1"/>
  <c r="J121" i="1"/>
  <c r="I121" i="1"/>
  <c r="K121" i="1" s="1"/>
  <c r="O120" i="1"/>
  <c r="N120" i="1"/>
  <c r="P120" i="1" s="1"/>
  <c r="J119" i="1"/>
  <c r="I119" i="1"/>
  <c r="K119" i="1" s="1"/>
  <c r="O118" i="1"/>
  <c r="N118" i="1"/>
  <c r="P118" i="1" s="1"/>
  <c r="J117" i="1"/>
  <c r="I117" i="1"/>
  <c r="K117" i="1" s="1"/>
  <c r="O116" i="1"/>
  <c r="N116" i="1"/>
  <c r="P116" i="1" s="1"/>
  <c r="J115" i="1"/>
  <c r="I115" i="1"/>
  <c r="K115" i="1" s="1"/>
  <c r="O114" i="1"/>
  <c r="N114" i="1"/>
  <c r="P114" i="1" s="1"/>
  <c r="O44" i="1"/>
  <c r="N44" i="1"/>
  <c r="P44" i="1" s="1"/>
  <c r="J44" i="1"/>
  <c r="I44" i="1"/>
  <c r="K44" i="1" s="1"/>
  <c r="J113" i="1"/>
  <c r="J111" i="1"/>
  <c r="J108" i="1"/>
  <c r="J105" i="1"/>
  <c r="J102" i="1"/>
  <c r="J99" i="1"/>
  <c r="J96" i="1"/>
  <c r="J93" i="1"/>
  <c r="J90" i="1"/>
  <c r="J87" i="1"/>
  <c r="J84" i="1"/>
  <c r="J81" i="1"/>
  <c r="J78" i="1"/>
  <c r="J75" i="1"/>
  <c r="J72" i="1"/>
  <c r="J69" i="1"/>
  <c r="J66" i="1"/>
  <c r="J63" i="1"/>
  <c r="J60" i="1"/>
  <c r="J57" i="1"/>
  <c r="J54" i="1"/>
  <c r="J51" i="1"/>
  <c r="J48" i="1"/>
  <c r="J42" i="1"/>
  <c r="J39" i="1"/>
  <c r="J36" i="1"/>
  <c r="J33" i="1"/>
  <c r="J30" i="1"/>
  <c r="J27" i="1"/>
  <c r="J24" i="1"/>
  <c r="J21" i="1"/>
  <c r="J18" i="1"/>
  <c r="J15" i="1"/>
  <c r="J12" i="1"/>
  <c r="J9" i="1"/>
  <c r="J6" i="1"/>
  <c r="I6" i="1"/>
  <c r="K6" i="1" s="1"/>
  <c r="O112" i="1"/>
  <c r="N112" i="1"/>
  <c r="P112" i="1" s="1"/>
  <c r="I113" i="1"/>
  <c r="K113" i="1" s="1"/>
  <c r="I63" i="1"/>
  <c r="K63" i="1" s="1"/>
  <c r="O99" i="1"/>
  <c r="O103" i="1"/>
  <c r="P103" i="1"/>
  <c r="O104" i="1"/>
  <c r="P104" i="1"/>
  <c r="O105" i="1"/>
  <c r="O106" i="1"/>
  <c r="P106" i="1"/>
  <c r="O107" i="1"/>
  <c r="P107" i="1"/>
  <c r="O108" i="1"/>
  <c r="O109" i="1"/>
  <c r="P109" i="1"/>
  <c r="O110" i="1"/>
  <c r="P110" i="1"/>
  <c r="O111" i="1"/>
  <c r="O102" i="1"/>
  <c r="O7" i="1"/>
  <c r="P7" i="1"/>
  <c r="O8" i="1"/>
  <c r="P8" i="1"/>
  <c r="O9" i="1"/>
  <c r="O10" i="1"/>
  <c r="P10" i="1"/>
  <c r="O11" i="1"/>
  <c r="P11" i="1"/>
  <c r="O12" i="1"/>
  <c r="O13" i="1"/>
  <c r="P13" i="1"/>
  <c r="O14" i="1"/>
  <c r="P14" i="1"/>
  <c r="O15" i="1"/>
  <c r="O16" i="1"/>
  <c r="P16" i="1"/>
  <c r="O17" i="1"/>
  <c r="P17" i="1"/>
  <c r="O18" i="1"/>
  <c r="O19" i="1"/>
  <c r="P19" i="1"/>
  <c r="O20" i="1"/>
  <c r="P20" i="1"/>
  <c r="O21" i="1"/>
  <c r="O22" i="1"/>
  <c r="P22" i="1"/>
  <c r="O23" i="1"/>
  <c r="P23" i="1"/>
  <c r="O24" i="1"/>
  <c r="O25" i="1"/>
  <c r="P25" i="1"/>
  <c r="O26" i="1"/>
  <c r="P26" i="1"/>
  <c r="O27" i="1"/>
  <c r="O28" i="1"/>
  <c r="P28" i="1"/>
  <c r="O29" i="1"/>
  <c r="P29" i="1"/>
  <c r="O30" i="1"/>
  <c r="O31" i="1"/>
  <c r="P31" i="1"/>
  <c r="O32" i="1"/>
  <c r="P32" i="1"/>
  <c r="O33" i="1"/>
  <c r="O34" i="1"/>
  <c r="P34" i="1"/>
  <c r="O35" i="1"/>
  <c r="P35" i="1"/>
  <c r="O36" i="1"/>
  <c r="O37" i="1"/>
  <c r="P37" i="1"/>
  <c r="O38" i="1"/>
  <c r="P38" i="1"/>
  <c r="O39" i="1"/>
  <c r="O40" i="1"/>
  <c r="P40" i="1"/>
  <c r="O41" i="1"/>
  <c r="P41" i="1"/>
  <c r="O42" i="1"/>
  <c r="O46" i="1"/>
  <c r="P46" i="1"/>
  <c r="O47" i="1"/>
  <c r="P47" i="1"/>
  <c r="O48" i="1"/>
  <c r="O49" i="1"/>
  <c r="P49" i="1"/>
  <c r="O50" i="1"/>
  <c r="P50" i="1"/>
  <c r="O51" i="1"/>
  <c r="O52" i="1"/>
  <c r="P52" i="1"/>
  <c r="O53" i="1"/>
  <c r="P53" i="1"/>
  <c r="O54" i="1"/>
  <c r="O55" i="1"/>
  <c r="P55" i="1"/>
  <c r="O56" i="1"/>
  <c r="P56" i="1"/>
  <c r="O57" i="1"/>
  <c r="O58" i="1"/>
  <c r="P58" i="1"/>
  <c r="O59" i="1"/>
  <c r="P59" i="1"/>
  <c r="O60" i="1"/>
  <c r="O61" i="1"/>
  <c r="P61" i="1"/>
  <c r="O62" i="1"/>
  <c r="P62" i="1"/>
  <c r="O64" i="1"/>
  <c r="P64" i="1"/>
  <c r="O65" i="1"/>
  <c r="P65" i="1"/>
  <c r="O66" i="1"/>
  <c r="O67" i="1"/>
  <c r="P67" i="1"/>
  <c r="O68" i="1"/>
  <c r="P68" i="1"/>
  <c r="O69" i="1"/>
  <c r="O70" i="1"/>
  <c r="P70" i="1"/>
  <c r="O71" i="1"/>
  <c r="P71" i="1"/>
  <c r="O72" i="1"/>
  <c r="O73" i="1"/>
  <c r="P73" i="1"/>
  <c r="O74" i="1"/>
  <c r="P74" i="1"/>
  <c r="O75" i="1"/>
  <c r="O76" i="1"/>
  <c r="P76" i="1"/>
  <c r="O77" i="1"/>
  <c r="P77" i="1"/>
  <c r="O78" i="1"/>
  <c r="O79" i="1"/>
  <c r="P79" i="1"/>
  <c r="O80" i="1"/>
  <c r="P80" i="1"/>
  <c r="O81" i="1"/>
  <c r="O82" i="1"/>
  <c r="P82" i="1"/>
  <c r="O83" i="1"/>
  <c r="P83" i="1"/>
  <c r="O84" i="1"/>
  <c r="O85" i="1"/>
  <c r="P85" i="1"/>
  <c r="O86" i="1"/>
  <c r="P86" i="1"/>
  <c r="O87" i="1"/>
  <c r="O88" i="1"/>
  <c r="P88" i="1"/>
  <c r="O89" i="1"/>
  <c r="P89" i="1"/>
  <c r="O90" i="1"/>
  <c r="O91" i="1"/>
  <c r="P91" i="1"/>
  <c r="O92" i="1"/>
  <c r="P92" i="1"/>
  <c r="O93" i="1"/>
  <c r="O6" i="1"/>
  <c r="N111" i="1"/>
  <c r="P111" i="1" s="1"/>
  <c r="N108" i="1"/>
  <c r="P108" i="1" s="1"/>
  <c r="N105" i="1"/>
  <c r="P105" i="1" s="1"/>
  <c r="N102" i="1"/>
  <c r="P102" i="1" s="1"/>
  <c r="N99" i="1"/>
  <c r="P99" i="1" s="1"/>
  <c r="N96" i="1"/>
  <c r="N93" i="1"/>
  <c r="P93" i="1" s="1"/>
  <c r="N90" i="1"/>
  <c r="P90" i="1" s="1"/>
  <c r="N87" i="1"/>
  <c r="P87" i="1" s="1"/>
  <c r="N84" i="1"/>
  <c r="P84" i="1" s="1"/>
  <c r="N81" i="1"/>
  <c r="P81" i="1" s="1"/>
  <c r="N78" i="1"/>
  <c r="P78" i="1" s="1"/>
  <c r="N75" i="1"/>
  <c r="P75" i="1" s="1"/>
  <c r="N72" i="1"/>
  <c r="P72" i="1" s="1"/>
  <c r="N69" i="1"/>
  <c r="P69" i="1" s="1"/>
  <c r="N66" i="1"/>
  <c r="P66" i="1" s="1"/>
  <c r="N60" i="1"/>
  <c r="P60" i="1" s="1"/>
  <c r="N57" i="1"/>
  <c r="P57" i="1" s="1"/>
  <c r="N54" i="1"/>
  <c r="P54" i="1" s="1"/>
  <c r="N51" i="1"/>
  <c r="P51" i="1" s="1"/>
  <c r="N48" i="1"/>
  <c r="P48" i="1" s="1"/>
  <c r="N42" i="1"/>
  <c r="P42" i="1" s="1"/>
  <c r="N39" i="1"/>
  <c r="P39" i="1" s="1"/>
  <c r="N36" i="1"/>
  <c r="P36" i="1" s="1"/>
  <c r="N33" i="1"/>
  <c r="P33" i="1" s="1"/>
  <c r="N30" i="1"/>
  <c r="P30" i="1" s="1"/>
  <c r="N27" i="1"/>
  <c r="P27" i="1" s="1"/>
  <c r="N24" i="1"/>
  <c r="P24" i="1" s="1"/>
  <c r="N21" i="1"/>
  <c r="P21" i="1" s="1"/>
  <c r="N18" i="1"/>
  <c r="P18" i="1" s="1"/>
  <c r="N15" i="1"/>
  <c r="P15" i="1" s="1"/>
  <c r="N12" i="1"/>
  <c r="P12" i="1" s="1"/>
  <c r="N9" i="1"/>
  <c r="P9" i="1" s="1"/>
  <c r="N6" i="1"/>
  <c r="P6" i="1" s="1"/>
  <c r="I93" i="1"/>
  <c r="K93" i="1" s="1"/>
  <c r="I9" i="1"/>
  <c r="K9" i="1" s="1"/>
  <c r="I12" i="1"/>
  <c r="K12" i="1" s="1"/>
  <c r="I15" i="1"/>
  <c r="K15" i="1" s="1"/>
  <c r="I18" i="1"/>
  <c r="K18" i="1" s="1"/>
  <c r="I21" i="1"/>
  <c r="K21" i="1" s="1"/>
  <c r="I24" i="1"/>
  <c r="K24" i="1" s="1"/>
  <c r="I27" i="1"/>
  <c r="K27" i="1" s="1"/>
  <c r="I30" i="1"/>
  <c r="K30" i="1" s="1"/>
  <c r="I33" i="1"/>
  <c r="K33" i="1" s="1"/>
  <c r="I36" i="1"/>
  <c r="K36" i="1" s="1"/>
  <c r="I39" i="1"/>
  <c r="K39" i="1" s="1"/>
  <c r="I42" i="1"/>
  <c r="K42" i="1" s="1"/>
  <c r="I48" i="1"/>
  <c r="K48" i="1" s="1"/>
  <c r="I51" i="1"/>
  <c r="K51" i="1" s="1"/>
  <c r="I54" i="1"/>
  <c r="K54" i="1" s="1"/>
  <c r="I57" i="1"/>
  <c r="K57" i="1" s="1"/>
  <c r="I60" i="1"/>
  <c r="K60" i="1" s="1"/>
  <c r="I66" i="1"/>
  <c r="K66" i="1" s="1"/>
  <c r="I69" i="1"/>
  <c r="K69" i="1" s="1"/>
  <c r="I72" i="1"/>
  <c r="K72" i="1" s="1"/>
  <c r="I75" i="1"/>
  <c r="K75" i="1" s="1"/>
  <c r="I78" i="1"/>
  <c r="K78" i="1" s="1"/>
  <c r="I81" i="1"/>
  <c r="K81" i="1" s="1"/>
  <c r="I84" i="1"/>
  <c r="K84" i="1" s="1"/>
  <c r="I87" i="1"/>
  <c r="K87" i="1" s="1"/>
  <c r="I90" i="1"/>
  <c r="K90" i="1" s="1"/>
  <c r="I96" i="1"/>
  <c r="O96" i="1" s="1"/>
  <c r="I99" i="1"/>
  <c r="K99" i="1" s="1"/>
  <c r="I102" i="1"/>
  <c r="K102" i="1" s="1"/>
  <c r="I105" i="1"/>
  <c r="K105" i="1" s="1"/>
  <c r="I108" i="1"/>
  <c r="K108" i="1" s="1"/>
  <c r="I111" i="1"/>
  <c r="K111" i="1" s="1"/>
  <c r="K46" i="1" l="1"/>
  <c r="J46" i="1"/>
  <c r="K96" i="1"/>
  <c r="P96" i="1"/>
</calcChain>
</file>

<file path=xl/sharedStrings.xml><?xml version="1.0" encoding="utf-8"?>
<sst xmlns="http://schemas.openxmlformats.org/spreadsheetml/2006/main" count="182" uniqueCount="118">
  <si>
    <t>L.p.</t>
  </si>
  <si>
    <t>J.M</t>
  </si>
  <si>
    <t xml:space="preserve">Ilość </t>
  </si>
  <si>
    <t>Producent/ Nazwa handlowa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</si>
  <si>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</si>
  <si>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</si>
  <si>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</si>
  <si>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</si>
  <si>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</si>
  <si>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</si>
  <si>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</si>
  <si>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</si>
  <si>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</si>
  <si>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ZADANIE 1</t>
  </si>
  <si>
    <t>ZADANIE 2</t>
  </si>
  <si>
    <t>kpl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</si>
  <si>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</si>
  <si>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</si>
  <si>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</si>
  <si>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</si>
  <si>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</si>
  <si>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</si>
  <si>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</si>
  <si>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</si>
  <si>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</si>
  <si>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</si>
  <si>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</si>
  <si>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</si>
  <si>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</si>
  <si>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</si>
  <si>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</si>
  <si>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</si>
  <si>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</si>
  <si>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szt</t>
  </si>
  <si>
    <t>ZADANIE 20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</si>
  <si>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</si>
  <si>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</si>
  <si>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</si>
  <si>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</si>
  <si>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</si>
  <si>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</si>
  <si>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</si>
  <si>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</si>
  <si>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ZADANIE 29</t>
  </si>
  <si>
    <t>ZADANIE 30</t>
  </si>
  <si>
    <t>ZADANIE 31</t>
  </si>
  <si>
    <t>ZADANIE 32</t>
  </si>
  <si>
    <t>ZADANIE 33</t>
  </si>
  <si>
    <t>ZADANIE 34</t>
  </si>
  <si>
    <t>ZADANIE 35</t>
  </si>
  <si>
    <t>ZADANIE 36</t>
  </si>
  <si>
    <t>ZADANIE 37</t>
  </si>
  <si>
    <t xml:space="preserve">Formularz Cenowy </t>
  </si>
  <si>
    <t>VAT [%]</t>
  </si>
  <si>
    <t>Nazwa asortymentu (wg szczegółowego opisu z SWZ pkt. 4.2)</t>
  </si>
  <si>
    <t>Stabilizacja odcinka szyjnego</t>
  </si>
  <si>
    <t>Implant do kręgosłupa z dostępu przedniego</t>
  </si>
  <si>
    <t>Klatka międztrzonowa szyjna</t>
  </si>
  <si>
    <t>Klatka do stabilizacji przestrzeni międzytrzonowej</t>
  </si>
  <si>
    <t>Stabilizacja odcinka szyjnego-płytka szyjna</t>
  </si>
  <si>
    <t>Proteza trzonu do stabilizacji odcinka szyjnego</t>
  </si>
  <si>
    <t>System do stabilizacji szczytowo-potylicznej</t>
  </si>
  <si>
    <t>Zestaw do leczenia złamania zęba obrotnika</t>
  </si>
  <si>
    <t>Klatka szyjna międzytrzonowa mocowana śrubami do trzonu kręgów</t>
  </si>
  <si>
    <t>Tytanowy system do stabilizacji przeznasadowej przeskórnej kręgosłupa w odcinku piersiowo-lędźwiowym</t>
  </si>
  <si>
    <t>Śruba augmentacyjna</t>
  </si>
  <si>
    <t>Klatki międzytrzonowe XLIF</t>
  </si>
  <si>
    <t>Zestaw do anatomicznej repozycji trzonów kręgosłupa</t>
  </si>
  <si>
    <t>Zestaw do wertebroplastyki</t>
  </si>
  <si>
    <t>Igła do pobierania materiałów</t>
  </si>
  <si>
    <t>Tytanowy implant międzywyrostkopwy</t>
  </si>
  <si>
    <t>Implant rozprężalny do stabilizacji wyrostków międzykolczystych</t>
  </si>
  <si>
    <t>Zamknięcie czaszki</t>
  </si>
  <si>
    <t>Zacisk plastykowy do hemostazy</t>
  </si>
  <si>
    <t xml:space="preserve">Forma do kranioplastyki </t>
  </si>
  <si>
    <t>Zestaw  do przedniej stabilizacji szyjnej</t>
  </si>
  <si>
    <t>Modularna proteza trzonu szyjnego</t>
  </si>
  <si>
    <t>Modularna proteza piersiowo -lędźwiowa</t>
  </si>
  <si>
    <t>Zestaw do osteosyntezy wewnętrznej kręgosłupa</t>
  </si>
  <si>
    <t>Zestaw do zewnętrznego drenażu komorowego</t>
  </si>
  <si>
    <t>Zestaw do zewnętrznego drenażu lędzwiowego</t>
  </si>
  <si>
    <t>Zastawka  komorowo-otrzewnowa</t>
  </si>
  <si>
    <t>Zastawka  programowalno komorowo-otrzewnowa</t>
  </si>
  <si>
    <t>Grawitacyjny mechanizm antysyfonowy</t>
  </si>
  <si>
    <t>Łącznik Y</t>
  </si>
  <si>
    <t>Łącznik prosty</t>
  </si>
  <si>
    <t>ZADANIE 38</t>
  </si>
  <si>
    <t>ZADANIE 39</t>
  </si>
  <si>
    <t>Prowadnica do drenu dootrzewnego</t>
  </si>
  <si>
    <t>ZADANIE 40</t>
  </si>
  <si>
    <t>Klipsy</t>
  </si>
  <si>
    <t>Implant do zamykania podstawy czaszki</t>
  </si>
  <si>
    <t>ZADANIE 41</t>
  </si>
  <si>
    <t>ZADANIE 42</t>
  </si>
  <si>
    <t>Zbiornik Rickhama</t>
  </si>
  <si>
    <t>ZADANIE 43</t>
  </si>
  <si>
    <t>Zestaw do ewakuacji przewlekłych krwiaków np. SEPS</t>
  </si>
  <si>
    <t>ZADANIE 44</t>
  </si>
  <si>
    <t>Dreny do krwiaków przymózgowych</t>
  </si>
  <si>
    <t>ZADANIE 45</t>
  </si>
  <si>
    <t>Klatki międzytrzonowe TLIF,Anterior TLIF</t>
  </si>
  <si>
    <t>Stabilizacja transpedikularna</t>
  </si>
  <si>
    <t>RAZEM</t>
  </si>
  <si>
    <t>Proteza trzonu w odcinku Th i L kręgosłupa</t>
  </si>
  <si>
    <t xml:space="preserve">Elastyczna żelowa proteza </t>
  </si>
  <si>
    <t>ZADANIE 46</t>
  </si>
  <si>
    <t>Czop lędżwiowy Plif</t>
  </si>
  <si>
    <t>ZADANIE 47</t>
  </si>
  <si>
    <t>Stabilizacja mędzywyrostkowa w odcinku lędżwiowym</t>
  </si>
  <si>
    <t>Cewnik do neurolizy zwoju skrzydłowo-podniebiennego</t>
  </si>
  <si>
    <t>ZADANIE 48</t>
  </si>
  <si>
    <t>Płytki do zamknięcia czaszki</t>
  </si>
  <si>
    <t>ZADANIE 49</t>
  </si>
  <si>
    <t>Stabilizacja międzykolczysta</t>
  </si>
  <si>
    <t>sprawa nr  30/2023</t>
  </si>
  <si>
    <t xml:space="preserve">Kod/ kody towaru/ wszystkich rozmiarów, elementów </t>
  </si>
  <si>
    <t xml:space="preserve">Załacznik nr 5 do  SWZ  </t>
  </si>
  <si>
    <t>podpis elektroniczny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</si>
</sst>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b/>
      <sz val="10"/>
      <name val="Arial Narrow"/>
      <family val="2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i/>
      <sz val="8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44" fontId="5" fillId="0" borderId="0" xfId="4" applyFont="1" applyFill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vertical="center"/>
      <protection locked="0"/>
    </xf>
    <xf numFmtId="1" fontId="6" fillId="0" borderId="2" xfId="0" applyNumberFormat="1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3" fontId="6" fillId="0" borderId="2" xfId="0" applyNumberFormat="1" applyFont="1" applyBorder="1" applyAlignment="1" applyProtection="1">
      <alignment horizontal="center" vertical="center"/>
      <protection locked="0"/>
    </xf>
    <xf numFmtId="44" fontId="6" fillId="0" borderId="2" xfId="4" applyFont="1" applyFill="1" applyBorder="1" applyAlignment="1" applyProtection="1">
      <alignment vertical="center"/>
      <protection locked="0"/>
    </xf>
    <xf numFmtId="9" fontId="6" fillId="0" borderId="2" xfId="1" applyFont="1" applyFill="1" applyBorder="1" applyAlignment="1" applyProtection="1">
      <alignment horizontal="center" vertical="center"/>
      <protection locked="0"/>
    </xf>
    <xf numFmtId="44" fontId="6" fillId="0" borderId="5" xfId="4" applyFont="1" applyFill="1" applyBorder="1" applyAlignment="1" applyProtection="1">
      <alignment vertical="center"/>
      <protection locked="0"/>
    </xf>
    <xf numFmtId="44" fontId="6" fillId="0" borderId="6" xfId="4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0" borderId="0" xfId="4" applyFont="1" applyFill="1" applyBorder="1" applyAlignment="1" applyProtection="1">
      <alignment vertical="center" wrapText="1"/>
      <protection locked="0"/>
    </xf>
    <xf numFmtId="44" fontId="6" fillId="0" borderId="8" xfId="4" applyFont="1" applyFill="1" applyBorder="1" applyAlignment="1" applyProtection="1">
      <alignment vertical="center"/>
      <protection locked="0"/>
    </xf>
    <xf numFmtId="44" fontId="6" fillId="0" borderId="7" xfId="4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44" fontId="6" fillId="0" borderId="2" xfId="4" applyFont="1" applyFill="1" applyBorder="1" applyAlignment="1" applyProtection="1">
      <alignment vertical="center" wrapText="1"/>
      <protection locked="0"/>
    </xf>
    <xf numFmtId="4" fontId="6" fillId="0" borderId="2" xfId="0" applyNumberFormat="1" applyFont="1" applyBorder="1" applyAlignment="1" applyProtection="1">
      <alignment vertical="center"/>
      <protection locked="0"/>
    </xf>
    <xf numFmtId="44" fontId="6" fillId="0" borderId="0" xfId="4" applyFont="1" applyFill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3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6" fillId="0" borderId="1" xfId="4" applyFont="1" applyFill="1" applyBorder="1" applyAlignment="1" applyProtection="1">
      <alignment horizontal="center" vertical="center" wrapText="1"/>
      <protection locked="0"/>
    </xf>
    <xf numFmtId="44" fontId="6" fillId="2" borderId="1" xfId="4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9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9" fontId="6" fillId="0" borderId="0" xfId="1" applyFont="1" applyFill="1" applyBorder="1" applyAlignment="1" applyProtection="1">
      <alignment horizontal="center" vertical="center"/>
      <protection locked="0"/>
    </xf>
    <xf numFmtId="44" fontId="6" fillId="3" borderId="0" xfId="4" applyFont="1" applyFill="1" applyBorder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44" fontId="5" fillId="0" borderId="0" xfId="4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4" fontId="6" fillId="0" borderId="10" xfId="4" applyFont="1" applyFill="1" applyBorder="1" applyAlignment="1" applyProtection="1">
      <alignment vertical="center"/>
      <protection locked="0"/>
    </xf>
    <xf numFmtId="44" fontId="6" fillId="3" borderId="9" xfId="4" applyFont="1" applyFill="1" applyBorder="1" applyAlignment="1" applyProtection="1">
      <alignment vertical="center"/>
      <protection locked="0"/>
    </xf>
    <xf numFmtId="44" fontId="6" fillId="0" borderId="11" xfId="4" applyFont="1" applyFill="1" applyBorder="1" applyAlignment="1" applyProtection="1">
      <alignment vertical="center"/>
      <protection locked="0"/>
    </xf>
    <xf numFmtId="9" fontId="6" fillId="0" borderId="12" xfId="1" applyFont="1" applyFill="1" applyBorder="1" applyAlignment="1" applyProtection="1">
      <alignment horizontal="center" vertical="center"/>
      <protection locked="0"/>
    </xf>
    <xf numFmtId="44" fontId="6" fillId="0" borderId="3" xfId="4" applyFont="1" applyFill="1" applyBorder="1" applyAlignment="1" applyProtection="1">
      <alignment vertical="center"/>
      <protection locked="0"/>
    </xf>
    <xf numFmtId="44" fontId="3" fillId="0" borderId="6" xfId="4" applyFont="1" applyFill="1" applyBorder="1" applyAlignment="1" applyProtection="1">
      <alignment vertical="center"/>
      <protection locked="0"/>
    </xf>
    <xf numFmtId="44" fontId="8" fillId="0" borderId="6" xfId="4" applyFont="1" applyFill="1" applyBorder="1" applyAlignment="1" applyProtection="1">
      <alignment vertical="center"/>
      <protection locked="0"/>
    </xf>
    <xf numFmtId="44" fontId="7" fillId="0" borderId="6" xfId="4" applyFont="1" applyFill="1" applyBorder="1" applyAlignment="1" applyProtection="1">
      <alignment vertical="center"/>
      <protection locked="0"/>
    </xf>
    <xf numFmtId="44" fontId="9" fillId="0" borderId="6" xfId="4" applyFont="1" applyFill="1" applyBorder="1" applyAlignment="1" applyProtection="1">
      <alignment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Border="1" applyAlignment="1" applyProtection="1">
      <alignment horizontal="center" vertical="center" wrapText="1"/>
      <protection locked="0"/>
    </xf>
    <xf numFmtId="3" fontId="10" fillId="0" borderId="2" xfId="0" applyNumberFormat="1" applyFont="1" applyBorder="1" applyAlignment="1" applyProtection="1">
      <alignment horizontal="center" vertical="center" wrapText="1"/>
      <protection locked="0"/>
    </xf>
    <xf numFmtId="3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44" fontId="10" fillId="0" borderId="2" xfId="4" applyFont="1" applyFill="1" applyBorder="1" applyAlignment="1" applyProtection="1">
      <alignment horizontal="center" vertical="center" wrapText="1"/>
      <protection locked="0"/>
    </xf>
    <xf numFmtId="44" fontId="10" fillId="2" borderId="2" xfId="4" applyFont="1" applyFill="1" applyBorder="1" applyAlignment="1" applyProtection="1">
      <alignment horizontal="center" vertical="center" wrapText="1"/>
      <protection locked="0"/>
    </xf>
    <xf numFmtId="49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" fontId="4" fillId="0" borderId="3" xfId="0" applyNumberFormat="1" applyFont="1" applyBorder="1" applyAlignment="1" applyProtection="1">
      <alignment horizontal="center" vertical="center" wrapText="1"/>
      <protection locked="0"/>
    </xf>
    <xf numFmtId="1" fontId="3" fillId="0" borderId="3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Alignment="1" applyProtection="1">
      <alignment horizontal="center" vertical="center" wrapText="1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44" fontId="8" fillId="0" borderId="8" xfId="4" applyFont="1" applyFill="1" applyBorder="1" applyAlignment="1" applyProtection="1">
      <alignment vertical="center"/>
      <protection locked="0"/>
    </xf>
    <xf numFmtId="44" fontId="3" fillId="0" borderId="2" xfId="4" applyFont="1" applyFill="1" applyBorder="1" applyAlignment="1" applyProtection="1">
      <alignment vertical="center"/>
      <protection locked="0"/>
    </xf>
    <xf numFmtId="44" fontId="12" fillId="0" borderId="2" xfId="0" applyNumberFormat="1" applyFont="1" applyBorder="1" applyAlignment="1">
      <alignment vertical="center"/>
    </xf>
    <xf numFmtId="0" fontId="11" fillId="0" borderId="4" xfId="0" applyFont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3" fillId="0" borderId="0" xfId="0" applyFont="1" applyAlignment="1" applyProtection="1">
      <alignment vertical="center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2"/>
  <sheetViews>
    <sheetView tabSelected="1" view="pageBreakPreview" topLeftCell="A124" zoomScale="60" zoomScaleNormal="100" workbookViewId="0">
      <selection activeCell="K142" sqref="A1:K142"/>
    </sheetView>
  </sheetViews>
  <sheetFormatPr defaultColWidth="9.140625" defaultRowHeight="12.75" x14ac:dyDescent="0.2"/>
  <cols>
    <col min="1" max="1" width="4" style="2" customWidth="1"/>
    <col min="2" max="2" width="34.140625" style="1" customWidth="1"/>
    <col min="3" max="3" width="6.28515625" style="1" customWidth="1"/>
    <col min="4" max="4" width="5.140625" style="2" customWidth="1"/>
    <col min="5" max="5" width="18.5703125" style="2" customWidth="1"/>
    <col min="6" max="6" width="17.28515625" style="1" customWidth="1"/>
    <col min="7" max="7" width="11.7109375" style="3" customWidth="1"/>
    <col min="8" max="8" width="5.7109375" style="2" customWidth="1"/>
    <col min="9" max="9" width="11" style="4" customWidth="1"/>
    <col min="10" max="10" width="15.7109375" style="1" customWidth="1"/>
    <col min="11" max="11" width="17.140625" style="1" customWidth="1"/>
    <col min="12" max="12" width="11.7109375" style="3" hidden="1" customWidth="1"/>
    <col min="13" max="13" width="5.7109375" style="2" hidden="1" customWidth="1"/>
    <col min="14" max="14" width="10.85546875" style="4" hidden="1" customWidth="1"/>
    <col min="15" max="15" width="18.7109375" style="1" hidden="1" customWidth="1"/>
    <col min="16" max="16" width="18.85546875" style="1" hidden="1" customWidth="1"/>
    <col min="17" max="16384" width="9.140625" style="1"/>
  </cols>
  <sheetData>
    <row r="1" spans="1:16" x14ac:dyDescent="0.2">
      <c r="B1" s="1" t="s">
        <v>114</v>
      </c>
      <c r="J1" s="1" t="s">
        <v>116</v>
      </c>
    </row>
    <row r="2" spans="1:16" ht="27.4" customHeight="1" x14ac:dyDescent="0.2">
      <c r="A2" s="71" t="s">
        <v>52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6" s="34" customFormat="1" ht="54.95" customHeight="1" x14ac:dyDescent="0.2">
      <c r="A3" s="27" t="s">
        <v>0</v>
      </c>
      <c r="B3" s="26" t="s">
        <v>54</v>
      </c>
      <c r="C3" s="27" t="s">
        <v>1</v>
      </c>
      <c r="D3" s="28" t="s">
        <v>2</v>
      </c>
      <c r="E3" s="29" t="s">
        <v>115</v>
      </c>
      <c r="F3" s="30" t="s">
        <v>3</v>
      </c>
      <c r="G3" s="31" t="s">
        <v>12</v>
      </c>
      <c r="H3" s="30" t="s">
        <v>53</v>
      </c>
      <c r="I3" s="32" t="s">
        <v>5</v>
      </c>
      <c r="J3" s="33" t="s">
        <v>6</v>
      </c>
      <c r="K3" s="33" t="s">
        <v>7</v>
      </c>
      <c r="L3" s="31" t="s">
        <v>12</v>
      </c>
      <c r="M3" s="30" t="s">
        <v>4</v>
      </c>
      <c r="N3" s="32" t="s">
        <v>5</v>
      </c>
      <c r="O3" s="33" t="s">
        <v>6</v>
      </c>
      <c r="P3" s="33" t="s">
        <v>7</v>
      </c>
    </row>
    <row r="4" spans="1:16" s="61" customFormat="1" x14ac:dyDescent="0.2">
      <c r="A4" s="54">
        <v>1</v>
      </c>
      <c r="B4" s="53">
        <v>2</v>
      </c>
      <c r="C4" s="54">
        <v>3</v>
      </c>
      <c r="D4" s="55">
        <v>4</v>
      </c>
      <c r="E4" s="56">
        <v>5</v>
      </c>
      <c r="F4" s="57">
        <v>6</v>
      </c>
      <c r="G4" s="58" t="s">
        <v>8</v>
      </c>
      <c r="H4" s="57">
        <v>8</v>
      </c>
      <c r="I4" s="59" t="s">
        <v>9</v>
      </c>
      <c r="J4" s="60" t="s">
        <v>10</v>
      </c>
      <c r="K4" s="60" t="s">
        <v>11</v>
      </c>
      <c r="L4" s="58" t="s">
        <v>8</v>
      </c>
      <c r="M4" s="57">
        <v>8</v>
      </c>
      <c r="N4" s="59" t="s">
        <v>9</v>
      </c>
      <c r="O4" s="60" t="s">
        <v>10</v>
      </c>
      <c r="P4" s="60" t="s">
        <v>11</v>
      </c>
    </row>
    <row r="5" spans="1:16" ht="18" customHeight="1" thickBot="1" x14ac:dyDescent="0.25">
      <c r="A5" s="62"/>
      <c r="B5" s="67" t="s">
        <v>13</v>
      </c>
      <c r="C5" s="5"/>
      <c r="D5" s="6"/>
      <c r="E5" s="6"/>
      <c r="F5" s="5"/>
      <c r="G5" s="7"/>
      <c r="H5" s="6"/>
      <c r="I5" s="7"/>
      <c r="J5" s="7"/>
      <c r="K5" s="7"/>
      <c r="L5" s="7"/>
      <c r="M5" s="6"/>
      <c r="N5" s="7"/>
      <c r="O5" s="7"/>
      <c r="P5" s="7"/>
    </row>
    <row r="6" spans="1:16" ht="26.25" customHeight="1" thickBot="1" x14ac:dyDescent="0.25">
      <c r="A6" s="10">
        <v>1</v>
      </c>
      <c r="B6" s="9" t="s">
        <v>55</v>
      </c>
      <c r="C6" s="10" t="s">
        <v>15</v>
      </c>
      <c r="D6" s="11">
        <v>100</v>
      </c>
      <c r="E6" s="11"/>
      <c r="F6" s="8"/>
      <c r="G6" s="12"/>
      <c r="H6" s="13"/>
      <c r="I6" s="12">
        <f>G6*(1+H6)</f>
        <v>0</v>
      </c>
      <c r="J6" s="14">
        <f>D6*G6</f>
        <v>0</v>
      </c>
      <c r="K6" s="50">
        <f>D6*I6</f>
        <v>0</v>
      </c>
      <c r="L6" s="45">
        <v>320</v>
      </c>
      <c r="M6" s="35">
        <v>0.08</v>
      </c>
      <c r="N6" s="20">
        <f>L6*1.08</f>
        <v>345.6</v>
      </c>
      <c r="O6" s="19">
        <f>D6*L6</f>
        <v>32000</v>
      </c>
      <c r="P6" s="19">
        <f>D6*N6</f>
        <v>34560</v>
      </c>
    </row>
    <row r="7" spans="1:16" ht="5.85" customHeight="1" x14ac:dyDescent="0.2">
      <c r="A7" s="37"/>
      <c r="B7" s="34"/>
      <c r="C7" s="34"/>
      <c r="D7" s="34"/>
      <c r="E7" s="36"/>
      <c r="F7" s="34"/>
      <c r="G7" s="25"/>
      <c r="H7" s="34"/>
      <c r="I7" s="25"/>
      <c r="J7" s="25"/>
      <c r="K7" s="25"/>
      <c r="L7" s="25"/>
      <c r="M7" s="34"/>
      <c r="N7" s="25"/>
      <c r="O7" s="25">
        <f t="shared" ref="O7:O70" si="0">D7*L7</f>
        <v>0</v>
      </c>
      <c r="P7" s="25">
        <f t="shared" ref="P7:P70" si="1">D7*N7</f>
        <v>0</v>
      </c>
    </row>
    <row r="8" spans="1:16" ht="18" customHeight="1" thickBot="1" x14ac:dyDescent="0.25">
      <c r="A8" s="63"/>
      <c r="B8" s="67" t="s">
        <v>14</v>
      </c>
      <c r="C8" s="16"/>
      <c r="D8" s="17"/>
      <c r="E8" s="17"/>
      <c r="F8" s="16"/>
      <c r="G8" s="18"/>
      <c r="H8" s="17"/>
      <c r="I8" s="25"/>
      <c r="J8" s="18"/>
      <c r="K8" s="25"/>
      <c r="L8" s="18"/>
      <c r="M8" s="17"/>
      <c r="N8" s="25"/>
      <c r="O8" s="25">
        <f t="shared" si="0"/>
        <v>0</v>
      </c>
      <c r="P8" s="25">
        <f t="shared" si="1"/>
        <v>0</v>
      </c>
    </row>
    <row r="9" spans="1:16" ht="30" customHeight="1" thickBot="1" x14ac:dyDescent="0.25">
      <c r="A9" s="10">
        <v>1</v>
      </c>
      <c r="B9" s="9" t="s">
        <v>55</v>
      </c>
      <c r="C9" s="10" t="s">
        <v>15</v>
      </c>
      <c r="D9" s="11">
        <v>100</v>
      </c>
      <c r="E9" s="11"/>
      <c r="F9" s="8"/>
      <c r="G9" s="12"/>
      <c r="H9" s="13"/>
      <c r="I9" s="12">
        <f>G9*1.08</f>
        <v>0</v>
      </c>
      <c r="J9" s="14">
        <f t="shared" ref="J9:J69" si="2">D9*G9</f>
        <v>0</v>
      </c>
      <c r="K9" s="50">
        <f t="shared" ref="K9:K69" si="3">D9*I9</f>
        <v>0</v>
      </c>
      <c r="L9" s="46"/>
      <c r="M9" s="47">
        <v>0.08</v>
      </c>
      <c r="N9" s="48">
        <f>L9*1.08</f>
        <v>0</v>
      </c>
      <c r="O9" s="44">
        <f t="shared" si="0"/>
        <v>0</v>
      </c>
      <c r="P9" s="44">
        <f t="shared" si="1"/>
        <v>0</v>
      </c>
    </row>
    <row r="10" spans="1:16" ht="5.25" customHeight="1" x14ac:dyDescent="0.2">
      <c r="A10" s="37"/>
      <c r="B10" s="34"/>
      <c r="C10" s="34"/>
      <c r="D10" s="34"/>
      <c r="E10" s="36"/>
      <c r="F10" s="34"/>
      <c r="G10" s="25"/>
      <c r="H10" s="34"/>
      <c r="I10" s="25"/>
      <c r="J10" s="25"/>
      <c r="K10" s="25"/>
      <c r="L10" s="25"/>
      <c r="M10" s="34"/>
      <c r="N10" s="25"/>
      <c r="O10" s="25">
        <f t="shared" si="0"/>
        <v>0</v>
      </c>
      <c r="P10" s="25">
        <f t="shared" si="1"/>
        <v>0</v>
      </c>
    </row>
    <row r="11" spans="1:16" ht="18" customHeight="1" thickBot="1" x14ac:dyDescent="0.25">
      <c r="A11" s="64"/>
      <c r="B11" s="67" t="s">
        <v>16</v>
      </c>
      <c r="C11" s="16"/>
      <c r="D11" s="17"/>
      <c r="E11" s="17"/>
      <c r="F11" s="16"/>
      <c r="G11" s="18"/>
      <c r="H11" s="17"/>
      <c r="I11" s="25"/>
      <c r="J11" s="25"/>
      <c r="K11" s="25"/>
      <c r="L11" s="18"/>
      <c r="M11" s="17"/>
      <c r="N11" s="25"/>
      <c r="O11" s="25">
        <f t="shared" si="0"/>
        <v>0</v>
      </c>
      <c r="P11" s="25">
        <f t="shared" si="1"/>
        <v>0</v>
      </c>
    </row>
    <row r="12" spans="1:16" ht="26.25" customHeight="1" thickBot="1" x14ac:dyDescent="0.25">
      <c r="A12" s="10">
        <v>1</v>
      </c>
      <c r="B12" s="9" t="s">
        <v>56</v>
      </c>
      <c r="C12" s="10" t="s">
        <v>15</v>
      </c>
      <c r="D12" s="11">
        <v>100</v>
      </c>
      <c r="E12" s="11"/>
      <c r="F12" s="8"/>
      <c r="G12" s="12"/>
      <c r="H12" s="13"/>
      <c r="I12" s="12">
        <f>G12*1.08</f>
        <v>0</v>
      </c>
      <c r="J12" s="14">
        <f t="shared" si="2"/>
        <v>0</v>
      </c>
      <c r="K12" s="50">
        <f t="shared" si="3"/>
        <v>0</v>
      </c>
      <c r="L12" s="39">
        <v>2000</v>
      </c>
      <c r="M12" s="38">
        <v>0.08</v>
      </c>
      <c r="N12" s="25">
        <f>L12*1.08</f>
        <v>2160</v>
      </c>
      <c r="O12" s="25">
        <f t="shared" si="0"/>
        <v>200000</v>
      </c>
      <c r="P12" s="25">
        <f t="shared" si="1"/>
        <v>216000</v>
      </c>
    </row>
    <row r="13" spans="1:16" ht="10.15" customHeight="1" x14ac:dyDescent="0.2">
      <c r="A13" s="37"/>
      <c r="B13" s="34"/>
      <c r="C13" s="34"/>
      <c r="D13" s="34"/>
      <c r="E13" s="36"/>
      <c r="F13" s="34"/>
      <c r="G13" s="25"/>
      <c r="H13" s="34"/>
      <c r="I13" s="25"/>
      <c r="J13" s="25"/>
      <c r="K13" s="25"/>
      <c r="L13" s="25"/>
      <c r="M13" s="34"/>
      <c r="N13" s="25"/>
      <c r="O13" s="25">
        <f t="shared" si="0"/>
        <v>0</v>
      </c>
      <c r="P13" s="25">
        <f t="shared" si="1"/>
        <v>0</v>
      </c>
    </row>
    <row r="14" spans="1:16" ht="18" customHeight="1" thickBot="1" x14ac:dyDescent="0.25">
      <c r="A14" s="64"/>
      <c r="B14" s="67" t="s">
        <v>17</v>
      </c>
      <c r="C14" s="16"/>
      <c r="D14" s="17"/>
      <c r="E14" s="17"/>
      <c r="F14" s="16"/>
      <c r="G14" s="18"/>
      <c r="H14" s="17"/>
      <c r="I14" s="25"/>
      <c r="J14" s="25"/>
      <c r="K14" s="25"/>
      <c r="L14" s="18"/>
      <c r="M14" s="17"/>
      <c r="N14" s="25"/>
      <c r="O14" s="25">
        <f t="shared" si="0"/>
        <v>0</v>
      </c>
      <c r="P14" s="25">
        <f t="shared" si="1"/>
        <v>0</v>
      </c>
    </row>
    <row r="15" spans="1:16" ht="17.25" thickBot="1" x14ac:dyDescent="0.25">
      <c r="A15" s="10">
        <v>1</v>
      </c>
      <c r="B15" s="9" t="s">
        <v>57</v>
      </c>
      <c r="C15" s="10" t="s">
        <v>15</v>
      </c>
      <c r="D15" s="11">
        <v>100</v>
      </c>
      <c r="E15" s="11"/>
      <c r="F15" s="8"/>
      <c r="G15" s="12"/>
      <c r="H15" s="13"/>
      <c r="I15" s="12">
        <f>G15*1.08</f>
        <v>0</v>
      </c>
      <c r="J15" s="14">
        <f t="shared" si="2"/>
        <v>0</v>
      </c>
      <c r="K15" s="50">
        <f t="shared" si="3"/>
        <v>0</v>
      </c>
      <c r="L15" s="39">
        <v>2850</v>
      </c>
      <c r="M15" s="38">
        <v>0.08</v>
      </c>
      <c r="N15" s="25">
        <f>L15*1.08</f>
        <v>3078</v>
      </c>
      <c r="O15" s="25">
        <f t="shared" si="0"/>
        <v>285000</v>
      </c>
      <c r="P15" s="25">
        <f t="shared" si="1"/>
        <v>307800</v>
      </c>
    </row>
    <row r="16" spans="1:16" ht="10.15" customHeight="1" x14ac:dyDescent="0.2">
      <c r="A16" s="37"/>
      <c r="B16" s="34"/>
      <c r="C16" s="34"/>
      <c r="D16" s="34"/>
      <c r="E16" s="36"/>
      <c r="F16" s="34"/>
      <c r="G16" s="25"/>
      <c r="H16" s="34"/>
      <c r="I16" s="25"/>
      <c r="J16" s="25"/>
      <c r="K16" s="25"/>
      <c r="L16" s="25"/>
      <c r="M16" s="34"/>
      <c r="N16" s="25"/>
      <c r="O16" s="25">
        <f t="shared" si="0"/>
        <v>0</v>
      </c>
      <c r="P16" s="25">
        <f t="shared" si="1"/>
        <v>0</v>
      </c>
    </row>
    <row r="17" spans="1:16" ht="18" customHeight="1" thickBot="1" x14ac:dyDescent="0.25">
      <c r="A17" s="64"/>
      <c r="B17" s="67" t="s">
        <v>18</v>
      </c>
      <c r="C17" s="16"/>
      <c r="D17" s="17"/>
      <c r="E17" s="17"/>
      <c r="F17" s="16"/>
      <c r="G17" s="18"/>
      <c r="H17" s="17"/>
      <c r="I17" s="25"/>
      <c r="J17" s="25"/>
      <c r="K17" s="25"/>
      <c r="L17" s="18"/>
      <c r="M17" s="17"/>
      <c r="N17" s="25"/>
      <c r="O17" s="25">
        <f t="shared" si="0"/>
        <v>0</v>
      </c>
      <c r="P17" s="25">
        <f t="shared" si="1"/>
        <v>0</v>
      </c>
    </row>
    <row r="18" spans="1:16" ht="30" customHeight="1" thickBot="1" x14ac:dyDescent="0.25">
      <c r="A18" s="10">
        <v>1</v>
      </c>
      <c r="B18" s="9" t="s">
        <v>58</v>
      </c>
      <c r="C18" s="10" t="s">
        <v>15</v>
      </c>
      <c r="D18" s="11">
        <v>100</v>
      </c>
      <c r="E18" s="11"/>
      <c r="F18" s="8"/>
      <c r="G18" s="12"/>
      <c r="H18" s="13"/>
      <c r="I18" s="12">
        <f>G18*1.08</f>
        <v>0</v>
      </c>
      <c r="J18" s="14">
        <f t="shared" si="2"/>
        <v>0</v>
      </c>
      <c r="K18" s="50">
        <f t="shared" si="3"/>
        <v>0</v>
      </c>
      <c r="L18" s="25"/>
      <c r="M18" s="38">
        <v>0.08</v>
      </c>
      <c r="N18" s="25">
        <f>L18*1.08</f>
        <v>0</v>
      </c>
      <c r="O18" s="25">
        <f t="shared" si="0"/>
        <v>0</v>
      </c>
      <c r="P18" s="25">
        <f t="shared" si="1"/>
        <v>0</v>
      </c>
    </row>
    <row r="19" spans="1:16" ht="10.15" customHeight="1" x14ac:dyDescent="0.2">
      <c r="A19" s="37"/>
      <c r="B19" s="34"/>
      <c r="C19" s="34"/>
      <c r="D19" s="34"/>
      <c r="E19" s="36"/>
      <c r="F19" s="34"/>
      <c r="G19" s="25"/>
      <c r="H19" s="34"/>
      <c r="I19" s="25"/>
      <c r="J19" s="25"/>
      <c r="K19" s="25"/>
      <c r="L19" s="25"/>
      <c r="M19" s="34"/>
      <c r="N19" s="25"/>
      <c r="O19" s="25">
        <f t="shared" si="0"/>
        <v>0</v>
      </c>
      <c r="P19" s="25">
        <f t="shared" si="1"/>
        <v>0</v>
      </c>
    </row>
    <row r="20" spans="1:16" ht="18" customHeight="1" thickBot="1" x14ac:dyDescent="0.25">
      <c r="A20" s="64"/>
      <c r="B20" s="67" t="s">
        <v>19</v>
      </c>
      <c r="C20" s="16"/>
      <c r="D20" s="17"/>
      <c r="E20" s="17"/>
      <c r="F20" s="16"/>
      <c r="G20" s="18"/>
      <c r="H20" s="17"/>
      <c r="I20" s="25"/>
      <c r="J20" s="25"/>
      <c r="K20" s="25"/>
      <c r="L20" s="18"/>
      <c r="M20" s="17"/>
      <c r="N20" s="25"/>
      <c r="O20" s="25">
        <f t="shared" si="0"/>
        <v>0</v>
      </c>
      <c r="P20" s="25">
        <f t="shared" si="1"/>
        <v>0</v>
      </c>
    </row>
    <row r="21" spans="1:16" ht="26.25" customHeight="1" thickBot="1" x14ac:dyDescent="0.25">
      <c r="A21" s="10">
        <v>1</v>
      </c>
      <c r="B21" s="9" t="s">
        <v>59</v>
      </c>
      <c r="C21" s="10" t="s">
        <v>15</v>
      </c>
      <c r="D21" s="11">
        <v>100</v>
      </c>
      <c r="E21" s="11"/>
      <c r="F21" s="8"/>
      <c r="G21" s="12"/>
      <c r="H21" s="13"/>
      <c r="I21" s="12">
        <f>G21*1.08</f>
        <v>0</v>
      </c>
      <c r="J21" s="14">
        <f t="shared" si="2"/>
        <v>0</v>
      </c>
      <c r="K21" s="50">
        <f t="shared" si="3"/>
        <v>0</v>
      </c>
      <c r="L21" s="39">
        <v>4850</v>
      </c>
      <c r="M21" s="38">
        <v>0.08</v>
      </c>
      <c r="N21" s="25">
        <f>L21*1.08</f>
        <v>5238</v>
      </c>
      <c r="O21" s="25">
        <f t="shared" si="0"/>
        <v>485000</v>
      </c>
      <c r="P21" s="25">
        <f t="shared" si="1"/>
        <v>523800</v>
      </c>
    </row>
    <row r="22" spans="1:16" ht="10.15" customHeight="1" x14ac:dyDescent="0.2">
      <c r="A22" s="37"/>
      <c r="B22" s="34"/>
      <c r="C22" s="34"/>
      <c r="D22" s="34"/>
      <c r="E22" s="36"/>
      <c r="F22" s="34"/>
      <c r="G22" s="25"/>
      <c r="H22" s="34"/>
      <c r="I22" s="25"/>
      <c r="J22" s="25"/>
      <c r="K22" s="25"/>
      <c r="L22" s="25"/>
      <c r="M22" s="34"/>
      <c r="N22" s="25"/>
      <c r="O22" s="25">
        <f t="shared" si="0"/>
        <v>0</v>
      </c>
      <c r="P22" s="25">
        <f t="shared" si="1"/>
        <v>0</v>
      </c>
    </row>
    <row r="23" spans="1:16" ht="18" customHeight="1" thickBot="1" x14ac:dyDescent="0.25">
      <c r="A23" s="64"/>
      <c r="B23" s="67" t="s">
        <v>20</v>
      </c>
      <c r="C23" s="16"/>
      <c r="D23" s="17"/>
      <c r="E23" s="17"/>
      <c r="F23" s="16"/>
      <c r="G23" s="18"/>
      <c r="H23" s="17"/>
      <c r="I23" s="25"/>
      <c r="J23" s="25"/>
      <c r="K23" s="25"/>
      <c r="L23" s="18"/>
      <c r="M23" s="17"/>
      <c r="N23" s="25"/>
      <c r="O23" s="25">
        <f t="shared" si="0"/>
        <v>0</v>
      </c>
      <c r="P23" s="25">
        <f t="shared" si="1"/>
        <v>0</v>
      </c>
    </row>
    <row r="24" spans="1:16" ht="30" customHeight="1" thickBot="1" x14ac:dyDescent="0.25">
      <c r="A24" s="10">
        <v>1</v>
      </c>
      <c r="B24" s="9" t="s">
        <v>60</v>
      </c>
      <c r="C24" s="10" t="s">
        <v>15</v>
      </c>
      <c r="D24" s="11">
        <v>20</v>
      </c>
      <c r="E24" s="11"/>
      <c r="F24" s="8"/>
      <c r="G24" s="12"/>
      <c r="H24" s="13"/>
      <c r="I24" s="12">
        <f>G24*1.08</f>
        <v>0</v>
      </c>
      <c r="J24" s="14">
        <f t="shared" si="2"/>
        <v>0</v>
      </c>
      <c r="K24" s="50">
        <f t="shared" si="3"/>
        <v>0</v>
      </c>
      <c r="L24" s="39">
        <v>4850</v>
      </c>
      <c r="M24" s="38">
        <v>0.08</v>
      </c>
      <c r="N24" s="25">
        <f>L24*1.08</f>
        <v>5238</v>
      </c>
      <c r="O24" s="25">
        <f t="shared" si="0"/>
        <v>97000</v>
      </c>
      <c r="P24" s="25">
        <f t="shared" si="1"/>
        <v>104760</v>
      </c>
    </row>
    <row r="25" spans="1:16" ht="10.15" customHeight="1" x14ac:dyDescent="0.2">
      <c r="A25" s="37"/>
      <c r="B25" s="34"/>
      <c r="C25" s="34"/>
      <c r="D25" s="34"/>
      <c r="E25" s="36"/>
      <c r="F25" s="34"/>
      <c r="G25" s="25"/>
      <c r="H25" s="34"/>
      <c r="I25" s="25"/>
      <c r="J25" s="25"/>
      <c r="K25" s="25"/>
      <c r="L25" s="25"/>
      <c r="M25" s="34"/>
      <c r="N25" s="25"/>
      <c r="O25" s="25">
        <f t="shared" si="0"/>
        <v>0</v>
      </c>
      <c r="P25" s="25">
        <f t="shared" si="1"/>
        <v>0</v>
      </c>
    </row>
    <row r="26" spans="1:16" ht="18" customHeight="1" thickBot="1" x14ac:dyDescent="0.25">
      <c r="A26" s="64"/>
      <c r="B26" s="67" t="s">
        <v>21</v>
      </c>
      <c r="C26" s="16"/>
      <c r="D26" s="17"/>
      <c r="E26" s="17"/>
      <c r="F26" s="16"/>
      <c r="G26" s="18"/>
      <c r="H26" s="17"/>
      <c r="I26" s="25"/>
      <c r="J26" s="25"/>
      <c r="K26" s="25"/>
      <c r="L26" s="18"/>
      <c r="M26" s="17"/>
      <c r="N26" s="25"/>
      <c r="O26" s="25">
        <f t="shared" si="0"/>
        <v>0</v>
      </c>
      <c r="P26" s="25">
        <f t="shared" si="1"/>
        <v>0</v>
      </c>
    </row>
    <row r="27" spans="1:16" ht="30" customHeight="1" thickBot="1" x14ac:dyDescent="0.25">
      <c r="A27" s="10">
        <v>1</v>
      </c>
      <c r="B27" s="9" t="s">
        <v>61</v>
      </c>
      <c r="C27" s="10" t="s">
        <v>15</v>
      </c>
      <c r="D27" s="11">
        <v>5</v>
      </c>
      <c r="E27" s="11"/>
      <c r="F27" s="8"/>
      <c r="G27" s="12"/>
      <c r="H27" s="13"/>
      <c r="I27" s="12">
        <f>G27*1.08</f>
        <v>0</v>
      </c>
      <c r="J27" s="14">
        <f t="shared" si="2"/>
        <v>0</v>
      </c>
      <c r="K27" s="51">
        <f t="shared" si="3"/>
        <v>0</v>
      </c>
      <c r="L27" s="39">
        <v>1900</v>
      </c>
      <c r="M27" s="38">
        <v>0.08</v>
      </c>
      <c r="N27" s="25">
        <f>L27*1.08</f>
        <v>2052</v>
      </c>
      <c r="O27" s="25">
        <f t="shared" si="0"/>
        <v>9500</v>
      </c>
      <c r="P27" s="25">
        <f t="shared" si="1"/>
        <v>10260</v>
      </c>
    </row>
    <row r="28" spans="1:16" ht="7.15" customHeight="1" x14ac:dyDescent="0.2">
      <c r="A28" s="37"/>
      <c r="B28" s="34"/>
      <c r="C28" s="34"/>
      <c r="D28" s="34"/>
      <c r="E28" s="36"/>
      <c r="F28" s="34"/>
      <c r="G28" s="25"/>
      <c r="H28" s="34"/>
      <c r="I28" s="25"/>
      <c r="J28" s="25"/>
      <c r="K28" s="25"/>
      <c r="L28" s="25"/>
      <c r="M28" s="34"/>
      <c r="N28" s="25"/>
      <c r="O28" s="25">
        <f t="shared" si="0"/>
        <v>0</v>
      </c>
      <c r="P28" s="25">
        <f t="shared" si="1"/>
        <v>0</v>
      </c>
    </row>
    <row r="29" spans="1:16" ht="18" customHeight="1" thickBot="1" x14ac:dyDescent="0.25">
      <c r="A29" s="64"/>
      <c r="B29" s="67" t="s">
        <v>22</v>
      </c>
      <c r="C29" s="16"/>
      <c r="D29" s="17"/>
      <c r="E29" s="17"/>
      <c r="F29" s="16"/>
      <c r="G29" s="18"/>
      <c r="H29" s="17"/>
      <c r="I29" s="25"/>
      <c r="J29" s="25"/>
      <c r="K29" s="25"/>
      <c r="L29" s="18"/>
      <c r="M29" s="17"/>
      <c r="N29" s="25"/>
      <c r="O29" s="25">
        <f t="shared" si="0"/>
        <v>0</v>
      </c>
      <c r="P29" s="25">
        <f t="shared" si="1"/>
        <v>0</v>
      </c>
    </row>
    <row r="30" spans="1:16" ht="41.85" customHeight="1" thickBot="1" x14ac:dyDescent="0.25">
      <c r="A30" s="10">
        <v>1</v>
      </c>
      <c r="B30" s="9" t="s">
        <v>62</v>
      </c>
      <c r="C30" s="10" t="s">
        <v>15</v>
      </c>
      <c r="D30" s="11">
        <v>20</v>
      </c>
      <c r="E30" s="11"/>
      <c r="F30" s="8"/>
      <c r="G30" s="12"/>
      <c r="H30" s="13"/>
      <c r="I30" s="12">
        <f>G30*1.08</f>
        <v>0</v>
      </c>
      <c r="J30" s="14">
        <f t="shared" si="2"/>
        <v>0</v>
      </c>
      <c r="K30" s="50">
        <f t="shared" si="3"/>
        <v>0</v>
      </c>
      <c r="L30" s="39">
        <v>320</v>
      </c>
      <c r="M30" s="38">
        <v>0.08</v>
      </c>
      <c r="N30" s="25">
        <f>L30*1.08</f>
        <v>345.6</v>
      </c>
      <c r="O30" s="25">
        <f t="shared" si="0"/>
        <v>6400</v>
      </c>
      <c r="P30" s="25">
        <f t="shared" si="1"/>
        <v>6912</v>
      </c>
    </row>
    <row r="31" spans="1:16" ht="7.9" customHeight="1" x14ac:dyDescent="0.2">
      <c r="A31" s="37"/>
      <c r="B31" s="34"/>
      <c r="C31" s="34"/>
      <c r="D31" s="34"/>
      <c r="E31" s="36"/>
      <c r="F31" s="34"/>
      <c r="G31" s="25"/>
      <c r="H31" s="34"/>
      <c r="I31" s="25"/>
      <c r="J31" s="25"/>
      <c r="K31" s="25"/>
      <c r="L31" s="25"/>
      <c r="M31" s="34"/>
      <c r="N31" s="25"/>
      <c r="O31" s="25">
        <f t="shared" si="0"/>
        <v>0</v>
      </c>
      <c r="P31" s="25">
        <f t="shared" si="1"/>
        <v>0</v>
      </c>
    </row>
    <row r="32" spans="1:16" ht="18" customHeight="1" thickBot="1" x14ac:dyDescent="0.25">
      <c r="A32" s="64"/>
      <c r="B32" s="67" t="s">
        <v>23</v>
      </c>
      <c r="C32" s="16"/>
      <c r="D32" s="17"/>
      <c r="E32" s="17"/>
      <c r="F32" s="16"/>
      <c r="G32" s="18"/>
      <c r="H32" s="17"/>
      <c r="I32" s="25"/>
      <c r="J32" s="25"/>
      <c r="K32" s="25"/>
      <c r="L32" s="18"/>
      <c r="M32" s="17"/>
      <c r="N32" s="25"/>
      <c r="O32" s="25">
        <f t="shared" si="0"/>
        <v>0</v>
      </c>
      <c r="P32" s="25">
        <f t="shared" si="1"/>
        <v>0</v>
      </c>
    </row>
    <row r="33" spans="1:16" ht="30" customHeight="1" thickBot="1" x14ac:dyDescent="0.25">
      <c r="A33" s="10">
        <v>1</v>
      </c>
      <c r="B33" s="9" t="s">
        <v>63</v>
      </c>
      <c r="C33" s="10" t="s">
        <v>15</v>
      </c>
      <c r="D33" s="11">
        <v>50</v>
      </c>
      <c r="E33" s="11"/>
      <c r="F33" s="8"/>
      <c r="G33" s="12"/>
      <c r="H33" s="13"/>
      <c r="I33" s="12">
        <f>G33*1.08</f>
        <v>0</v>
      </c>
      <c r="J33" s="14">
        <f t="shared" si="2"/>
        <v>0</v>
      </c>
      <c r="K33" s="50">
        <f t="shared" si="3"/>
        <v>0</v>
      </c>
      <c r="L33" s="39">
        <v>200</v>
      </c>
      <c r="M33" s="38">
        <v>0.08</v>
      </c>
      <c r="N33" s="25">
        <f>L33*1.08</f>
        <v>216</v>
      </c>
      <c r="O33" s="25">
        <f t="shared" si="0"/>
        <v>10000</v>
      </c>
      <c r="P33" s="25">
        <f t="shared" si="1"/>
        <v>10800</v>
      </c>
    </row>
    <row r="34" spans="1:16" ht="10.15" customHeight="1" x14ac:dyDescent="0.2">
      <c r="A34" s="37"/>
      <c r="B34" s="34"/>
      <c r="C34" s="34"/>
      <c r="D34" s="34"/>
      <c r="E34" s="36"/>
      <c r="F34" s="34"/>
      <c r="G34" s="25"/>
      <c r="H34" s="34"/>
      <c r="I34" s="25"/>
      <c r="J34" s="25"/>
      <c r="K34" s="25"/>
      <c r="L34" s="25"/>
      <c r="M34" s="34"/>
      <c r="N34" s="25"/>
      <c r="O34" s="25">
        <f t="shared" si="0"/>
        <v>0</v>
      </c>
      <c r="P34" s="25">
        <f t="shared" si="1"/>
        <v>0</v>
      </c>
    </row>
    <row r="35" spans="1:16" ht="18" customHeight="1" thickBot="1" x14ac:dyDescent="0.25">
      <c r="A35" s="64"/>
      <c r="B35" s="67" t="s">
        <v>24</v>
      </c>
      <c r="C35" s="16"/>
      <c r="D35" s="17"/>
      <c r="E35" s="17"/>
      <c r="F35" s="16"/>
      <c r="G35" s="18"/>
      <c r="H35" s="17"/>
      <c r="I35" s="25"/>
      <c r="J35" s="25"/>
      <c r="K35" s="25"/>
      <c r="L35" s="18"/>
      <c r="M35" s="17"/>
      <c r="N35" s="25"/>
      <c r="O35" s="25">
        <f t="shared" si="0"/>
        <v>0</v>
      </c>
      <c r="P35" s="25">
        <f t="shared" si="1"/>
        <v>0</v>
      </c>
    </row>
    <row r="36" spans="1:16" ht="26.25" customHeight="1" thickBot="1" x14ac:dyDescent="0.25">
      <c r="A36" s="10">
        <v>1</v>
      </c>
      <c r="B36" s="9" t="s">
        <v>64</v>
      </c>
      <c r="C36" s="10" t="s">
        <v>15</v>
      </c>
      <c r="D36" s="11">
        <v>150</v>
      </c>
      <c r="E36" s="11"/>
      <c r="F36" s="8"/>
      <c r="G36" s="12"/>
      <c r="H36" s="13"/>
      <c r="I36" s="12">
        <f>G36*1.08</f>
        <v>0</v>
      </c>
      <c r="J36" s="14">
        <f t="shared" si="2"/>
        <v>0</v>
      </c>
      <c r="K36" s="50">
        <f t="shared" si="3"/>
        <v>0</v>
      </c>
      <c r="L36" s="25"/>
      <c r="M36" s="38">
        <v>0.08</v>
      </c>
      <c r="N36" s="25">
        <f>L36*1.08</f>
        <v>0</v>
      </c>
      <c r="O36" s="25">
        <f t="shared" si="0"/>
        <v>0</v>
      </c>
      <c r="P36" s="25">
        <f t="shared" si="1"/>
        <v>0</v>
      </c>
    </row>
    <row r="37" spans="1:16" ht="10.15" customHeight="1" x14ac:dyDescent="0.2">
      <c r="A37" s="37"/>
      <c r="B37" s="34"/>
      <c r="C37" s="34"/>
      <c r="D37" s="34"/>
      <c r="E37" s="36"/>
      <c r="F37" s="34"/>
      <c r="G37" s="25"/>
      <c r="H37" s="34"/>
      <c r="I37" s="25"/>
      <c r="J37" s="25"/>
      <c r="K37" s="25"/>
      <c r="L37" s="25"/>
      <c r="M37" s="34"/>
      <c r="N37" s="25"/>
      <c r="O37" s="25">
        <f t="shared" si="0"/>
        <v>0</v>
      </c>
      <c r="P37" s="25">
        <f t="shared" si="1"/>
        <v>0</v>
      </c>
    </row>
    <row r="38" spans="1:16" ht="18" customHeight="1" thickBot="1" x14ac:dyDescent="0.25">
      <c r="A38" s="64"/>
      <c r="B38" s="67" t="s">
        <v>25</v>
      </c>
      <c r="C38" s="16"/>
      <c r="D38" s="17"/>
      <c r="E38" s="17"/>
      <c r="F38" s="16"/>
      <c r="G38" s="18"/>
      <c r="H38" s="17"/>
      <c r="I38" s="25"/>
      <c r="J38" s="25"/>
      <c r="K38" s="25"/>
      <c r="L38" s="18"/>
      <c r="M38" s="17"/>
      <c r="N38" s="25"/>
      <c r="O38" s="25">
        <f t="shared" si="0"/>
        <v>0</v>
      </c>
      <c r="P38" s="25">
        <f t="shared" si="1"/>
        <v>0</v>
      </c>
    </row>
    <row r="39" spans="1:16" ht="26.25" customHeight="1" thickBot="1" x14ac:dyDescent="0.25">
      <c r="A39" s="10">
        <v>1</v>
      </c>
      <c r="B39" s="9" t="s">
        <v>65</v>
      </c>
      <c r="C39" s="10" t="s">
        <v>15</v>
      </c>
      <c r="D39" s="11">
        <v>20</v>
      </c>
      <c r="E39" s="11"/>
      <c r="F39" s="8"/>
      <c r="G39" s="12"/>
      <c r="H39" s="13"/>
      <c r="I39" s="12">
        <f>G39*1.08</f>
        <v>0</v>
      </c>
      <c r="J39" s="14">
        <f t="shared" si="2"/>
        <v>0</v>
      </c>
      <c r="K39" s="50">
        <f t="shared" si="3"/>
        <v>0</v>
      </c>
      <c r="L39" s="25"/>
      <c r="M39" s="38">
        <v>0.08</v>
      </c>
      <c r="N39" s="25">
        <f>L39*1.08</f>
        <v>0</v>
      </c>
      <c r="O39" s="25">
        <f t="shared" si="0"/>
        <v>0</v>
      </c>
      <c r="P39" s="25">
        <f t="shared" si="1"/>
        <v>0</v>
      </c>
    </row>
    <row r="40" spans="1:16" ht="10.15" customHeight="1" x14ac:dyDescent="0.2">
      <c r="A40" s="37"/>
      <c r="B40" s="34"/>
      <c r="C40" s="34"/>
      <c r="D40" s="34"/>
      <c r="E40" s="36"/>
      <c r="F40" s="34"/>
      <c r="G40" s="25"/>
      <c r="H40" s="34"/>
      <c r="I40" s="25"/>
      <c r="J40" s="25"/>
      <c r="K40" s="25"/>
      <c r="L40" s="25"/>
      <c r="M40" s="34"/>
      <c r="N40" s="25"/>
      <c r="O40" s="25">
        <f t="shared" si="0"/>
        <v>0</v>
      </c>
      <c r="P40" s="25">
        <f t="shared" si="1"/>
        <v>0</v>
      </c>
    </row>
    <row r="41" spans="1:16" ht="18" customHeight="1" thickBot="1" x14ac:dyDescent="0.25">
      <c r="A41" s="64"/>
      <c r="B41" s="67" t="s">
        <v>26</v>
      </c>
      <c r="C41" s="16"/>
      <c r="D41" s="17"/>
      <c r="E41" s="17"/>
      <c r="F41" s="16"/>
      <c r="G41" s="18"/>
      <c r="H41" s="17"/>
      <c r="I41" s="25"/>
      <c r="J41" s="25"/>
      <c r="K41" s="25"/>
      <c r="L41" s="18"/>
      <c r="M41" s="17"/>
      <c r="N41" s="25"/>
      <c r="O41" s="25">
        <f t="shared" si="0"/>
        <v>0</v>
      </c>
      <c r="P41" s="25">
        <f t="shared" si="1"/>
        <v>0</v>
      </c>
    </row>
    <row r="42" spans="1:16" ht="26.25" customHeight="1" thickBot="1" x14ac:dyDescent="0.25">
      <c r="A42" s="10">
        <v>1</v>
      </c>
      <c r="B42" s="9" t="s">
        <v>100</v>
      </c>
      <c r="C42" s="10" t="s">
        <v>15</v>
      </c>
      <c r="D42" s="11">
        <v>70</v>
      </c>
      <c r="E42" s="11"/>
      <c r="F42" s="8"/>
      <c r="G42" s="12"/>
      <c r="H42" s="13"/>
      <c r="I42" s="12">
        <f>G42*1.08</f>
        <v>0</v>
      </c>
      <c r="J42" s="14">
        <f t="shared" si="2"/>
        <v>0</v>
      </c>
      <c r="K42" s="50">
        <f t="shared" si="3"/>
        <v>0</v>
      </c>
      <c r="L42" s="25">
        <v>950</v>
      </c>
      <c r="M42" s="38">
        <v>0.08</v>
      </c>
      <c r="N42" s="25">
        <f>L42*1.08</f>
        <v>1026</v>
      </c>
      <c r="O42" s="25">
        <f t="shared" si="0"/>
        <v>66500</v>
      </c>
      <c r="P42" s="25">
        <f t="shared" si="1"/>
        <v>71820</v>
      </c>
    </row>
    <row r="43" spans="1:16" ht="26.25" customHeight="1" thickBot="1" x14ac:dyDescent="0.25">
      <c r="A43" s="10">
        <v>2</v>
      </c>
      <c r="B43" s="9" t="s">
        <v>100</v>
      </c>
      <c r="C43" s="10" t="s">
        <v>15</v>
      </c>
      <c r="D43" s="11">
        <v>30</v>
      </c>
      <c r="E43" s="11"/>
      <c r="F43" s="8"/>
      <c r="G43" s="12"/>
      <c r="H43" s="13"/>
      <c r="I43" s="12">
        <f>G43*1.08</f>
        <v>0</v>
      </c>
      <c r="J43" s="14">
        <f t="shared" ref="J43" si="4">D43*G43</f>
        <v>0</v>
      </c>
      <c r="K43" s="50">
        <f t="shared" ref="K43" si="5">D43*I43</f>
        <v>0</v>
      </c>
      <c r="L43" s="25">
        <v>950</v>
      </c>
      <c r="M43" s="38">
        <v>0.08</v>
      </c>
      <c r="N43" s="25">
        <f>L43*1.08</f>
        <v>1026</v>
      </c>
      <c r="O43" s="25">
        <f t="shared" ref="O43" si="6">D43*L43</f>
        <v>28500</v>
      </c>
      <c r="P43" s="25">
        <f t="shared" ref="P43" si="7">D43*N43</f>
        <v>30780</v>
      </c>
    </row>
    <row r="44" spans="1:16" ht="26.25" customHeight="1" thickBot="1" x14ac:dyDescent="0.25">
      <c r="A44" s="10">
        <v>3</v>
      </c>
      <c r="B44" s="9" t="s">
        <v>66</v>
      </c>
      <c r="C44" s="10" t="s">
        <v>33</v>
      </c>
      <c r="D44" s="11">
        <v>20</v>
      </c>
      <c r="E44" s="11"/>
      <c r="F44" s="8"/>
      <c r="G44" s="12"/>
      <c r="H44" s="13"/>
      <c r="I44" s="12">
        <f>G44*1.08</f>
        <v>0</v>
      </c>
      <c r="J44" s="14">
        <f t="shared" ref="J44" si="8">D44*G44</f>
        <v>0</v>
      </c>
      <c r="K44" s="50">
        <f t="shared" ref="K44" si="9">D44*I44</f>
        <v>0</v>
      </c>
      <c r="L44" s="25">
        <v>950</v>
      </c>
      <c r="M44" s="38">
        <v>0.08</v>
      </c>
      <c r="N44" s="25">
        <f>L44*1.08</f>
        <v>1026</v>
      </c>
      <c r="O44" s="25">
        <f t="shared" ref="O44" si="10">D44*L44</f>
        <v>19000</v>
      </c>
      <c r="P44" s="25">
        <f t="shared" ref="P44" si="11">D44*N44</f>
        <v>20520</v>
      </c>
    </row>
    <row r="45" spans="1:16" ht="26.25" customHeight="1" x14ac:dyDescent="0.2">
      <c r="A45" s="10">
        <v>4</v>
      </c>
      <c r="B45" s="9" t="s">
        <v>66</v>
      </c>
      <c r="C45" s="10" t="s">
        <v>33</v>
      </c>
      <c r="D45" s="11">
        <v>10</v>
      </c>
      <c r="E45" s="11"/>
      <c r="F45" s="8"/>
      <c r="G45" s="12"/>
      <c r="H45" s="13"/>
      <c r="I45" s="12">
        <f>G45*1.08</f>
        <v>0</v>
      </c>
      <c r="J45" s="20">
        <f t="shared" ref="J45" si="12">D45*G45</f>
        <v>0</v>
      </c>
      <c r="K45" s="68">
        <f t="shared" ref="K45" si="13">D45*I45</f>
        <v>0</v>
      </c>
      <c r="L45" s="25">
        <v>950</v>
      </c>
      <c r="M45" s="38">
        <v>0.08</v>
      </c>
      <c r="N45" s="25">
        <f>L45*1.08</f>
        <v>1026</v>
      </c>
      <c r="O45" s="25">
        <f t="shared" ref="O45" si="14">D45*L45</f>
        <v>9500</v>
      </c>
      <c r="P45" s="25">
        <f t="shared" ref="P45" si="15">D45*N45</f>
        <v>10260</v>
      </c>
    </row>
    <row r="46" spans="1:16" ht="10.15" customHeight="1" x14ac:dyDescent="0.2">
      <c r="A46" s="72" t="s">
        <v>102</v>
      </c>
      <c r="B46" s="73"/>
      <c r="C46" s="73"/>
      <c r="D46" s="73"/>
      <c r="E46" s="73"/>
      <c r="F46" s="73"/>
      <c r="G46" s="73"/>
      <c r="H46" s="73"/>
      <c r="I46" s="74"/>
      <c r="J46" s="70">
        <f>SUM(J42:J45)</f>
        <v>0</v>
      </c>
      <c r="K46" s="69">
        <f>SUM(K42:K45)</f>
        <v>0</v>
      </c>
      <c r="L46" s="25"/>
      <c r="M46" s="34"/>
      <c r="N46" s="25"/>
      <c r="O46" s="25">
        <f t="shared" si="0"/>
        <v>0</v>
      </c>
      <c r="P46" s="25">
        <f t="shared" si="1"/>
        <v>0</v>
      </c>
    </row>
    <row r="47" spans="1:16" ht="18" customHeight="1" thickBot="1" x14ac:dyDescent="0.25">
      <c r="A47" s="64"/>
      <c r="B47" s="67" t="s">
        <v>27</v>
      </c>
      <c r="C47" s="16"/>
      <c r="D47" s="17"/>
      <c r="E47" s="17"/>
      <c r="F47" s="16"/>
      <c r="G47" s="18"/>
      <c r="H47" s="17"/>
      <c r="I47" s="25"/>
      <c r="J47" s="25"/>
      <c r="K47" s="25"/>
      <c r="L47" s="18"/>
      <c r="M47" s="17"/>
      <c r="N47" s="25"/>
      <c r="O47" s="25">
        <f t="shared" si="0"/>
        <v>0</v>
      </c>
      <c r="P47" s="25">
        <f t="shared" si="1"/>
        <v>0</v>
      </c>
    </row>
    <row r="48" spans="1:16" ht="26.25" customHeight="1" thickBot="1" x14ac:dyDescent="0.25">
      <c r="A48" s="10">
        <v>1</v>
      </c>
      <c r="B48" s="9" t="s">
        <v>101</v>
      </c>
      <c r="C48" s="10" t="s">
        <v>15</v>
      </c>
      <c r="D48" s="11">
        <v>100</v>
      </c>
      <c r="E48" s="11"/>
      <c r="F48" s="8"/>
      <c r="G48" s="12"/>
      <c r="H48" s="13"/>
      <c r="I48" s="12">
        <f>G48*1.08</f>
        <v>0</v>
      </c>
      <c r="J48" s="14">
        <f t="shared" si="2"/>
        <v>0</v>
      </c>
      <c r="K48" s="50">
        <f t="shared" si="3"/>
        <v>0</v>
      </c>
      <c r="L48" s="25">
        <v>9850</v>
      </c>
      <c r="M48" s="38">
        <v>0.08</v>
      </c>
      <c r="N48" s="25">
        <f>L48*1.08</f>
        <v>10638</v>
      </c>
      <c r="O48" s="25">
        <f t="shared" si="0"/>
        <v>985000</v>
      </c>
      <c r="P48" s="25">
        <f t="shared" si="1"/>
        <v>1063800</v>
      </c>
    </row>
    <row r="49" spans="1:16" ht="10.15" customHeight="1" x14ac:dyDescent="0.2">
      <c r="A49" s="37"/>
      <c r="B49" s="34"/>
      <c r="C49" s="34"/>
      <c r="D49" s="34"/>
      <c r="E49" s="36"/>
      <c r="F49" s="34"/>
      <c r="G49" s="25"/>
      <c r="H49" s="34"/>
      <c r="I49" s="25"/>
      <c r="J49" s="25"/>
      <c r="K49" s="25"/>
      <c r="L49" s="25"/>
      <c r="M49" s="34"/>
      <c r="N49" s="25"/>
      <c r="O49" s="25">
        <f t="shared" si="0"/>
        <v>0</v>
      </c>
      <c r="P49" s="25">
        <f t="shared" si="1"/>
        <v>0</v>
      </c>
    </row>
    <row r="50" spans="1:16" ht="18" customHeight="1" thickBot="1" x14ac:dyDescent="0.25">
      <c r="A50" s="64"/>
      <c r="B50" s="67" t="s">
        <v>28</v>
      </c>
      <c r="C50" s="16"/>
      <c r="D50" s="17"/>
      <c r="E50" s="17"/>
      <c r="F50" s="16"/>
      <c r="G50" s="18"/>
      <c r="H50" s="17"/>
      <c r="I50" s="25"/>
      <c r="J50" s="25"/>
      <c r="K50" s="25"/>
      <c r="L50" s="18"/>
      <c r="M50" s="17"/>
      <c r="N50" s="25"/>
      <c r="O50" s="25">
        <f t="shared" si="0"/>
        <v>0</v>
      </c>
      <c r="P50" s="25">
        <f t="shared" si="1"/>
        <v>0</v>
      </c>
    </row>
    <row r="51" spans="1:16" ht="26.25" customHeight="1" thickBot="1" x14ac:dyDescent="0.25">
      <c r="A51" s="10">
        <v>1</v>
      </c>
      <c r="B51" s="9" t="s">
        <v>103</v>
      </c>
      <c r="C51" s="10" t="s">
        <v>15</v>
      </c>
      <c r="D51" s="11">
        <v>5</v>
      </c>
      <c r="E51" s="11"/>
      <c r="F51" s="8"/>
      <c r="G51" s="12"/>
      <c r="H51" s="13"/>
      <c r="I51" s="12">
        <f>G51*1.08</f>
        <v>0</v>
      </c>
      <c r="J51" s="14">
        <f t="shared" si="2"/>
        <v>0</v>
      </c>
      <c r="K51" s="49">
        <f t="shared" si="3"/>
        <v>0</v>
      </c>
      <c r="L51" s="25">
        <v>1700</v>
      </c>
      <c r="M51" s="38">
        <v>0.08</v>
      </c>
      <c r="N51" s="25">
        <f>L51*1.08</f>
        <v>1836.0000000000002</v>
      </c>
      <c r="O51" s="25">
        <f t="shared" si="0"/>
        <v>8500</v>
      </c>
      <c r="P51" s="25">
        <f t="shared" si="1"/>
        <v>9180.0000000000018</v>
      </c>
    </row>
    <row r="52" spans="1:16" ht="10.15" customHeight="1" x14ac:dyDescent="0.2">
      <c r="A52" s="37"/>
      <c r="B52" s="34"/>
      <c r="C52" s="34"/>
      <c r="D52" s="34"/>
      <c r="E52" s="36"/>
      <c r="F52" s="34"/>
      <c r="G52" s="25"/>
      <c r="H52" s="34"/>
      <c r="I52" s="25"/>
      <c r="J52" s="25"/>
      <c r="K52" s="25"/>
      <c r="L52" s="25"/>
      <c r="M52" s="34"/>
      <c r="N52" s="25"/>
      <c r="O52" s="25">
        <f t="shared" si="0"/>
        <v>0</v>
      </c>
      <c r="P52" s="25">
        <f t="shared" si="1"/>
        <v>0</v>
      </c>
    </row>
    <row r="53" spans="1:16" ht="18" customHeight="1" thickBot="1" x14ac:dyDescent="0.25">
      <c r="A53" s="64"/>
      <c r="B53" s="67" t="s">
        <v>29</v>
      </c>
      <c r="C53" s="16"/>
      <c r="D53" s="17"/>
      <c r="E53" s="17"/>
      <c r="F53" s="16"/>
      <c r="G53" s="18"/>
      <c r="H53" s="17"/>
      <c r="I53" s="25"/>
      <c r="J53" s="25"/>
      <c r="K53" s="25"/>
      <c r="L53" s="18"/>
      <c r="M53" s="17"/>
      <c r="N53" s="25"/>
      <c r="O53" s="25">
        <f t="shared" si="0"/>
        <v>0</v>
      </c>
      <c r="P53" s="25">
        <f t="shared" si="1"/>
        <v>0</v>
      </c>
    </row>
    <row r="54" spans="1:16" ht="26.25" customHeight="1" thickBot="1" x14ac:dyDescent="0.25">
      <c r="A54" s="10">
        <v>1</v>
      </c>
      <c r="B54" s="9" t="s">
        <v>67</v>
      </c>
      <c r="C54" s="10" t="s">
        <v>15</v>
      </c>
      <c r="D54" s="11">
        <v>20</v>
      </c>
      <c r="E54" s="11"/>
      <c r="F54" s="8"/>
      <c r="G54" s="12"/>
      <c r="H54" s="13"/>
      <c r="I54" s="12">
        <f>G54*1.08</f>
        <v>0</v>
      </c>
      <c r="J54" s="14">
        <f t="shared" si="2"/>
        <v>0</v>
      </c>
      <c r="K54" s="50">
        <f t="shared" si="3"/>
        <v>0</v>
      </c>
      <c r="L54" s="25">
        <v>2000</v>
      </c>
      <c r="M54" s="38">
        <v>0.08</v>
      </c>
      <c r="N54" s="25">
        <f>L54*1.08</f>
        <v>2160</v>
      </c>
      <c r="O54" s="25">
        <f t="shared" si="0"/>
        <v>40000</v>
      </c>
      <c r="P54" s="25">
        <f t="shared" si="1"/>
        <v>43200</v>
      </c>
    </row>
    <row r="55" spans="1:16" ht="10.15" customHeight="1" x14ac:dyDescent="0.2">
      <c r="A55" s="37"/>
      <c r="B55" s="34"/>
      <c r="C55" s="34"/>
      <c r="D55" s="34"/>
      <c r="E55" s="36"/>
      <c r="F55" s="34"/>
      <c r="G55" s="25"/>
      <c r="H55" s="34"/>
      <c r="I55" s="25"/>
      <c r="J55" s="25"/>
      <c r="K55" s="25"/>
      <c r="L55" s="25"/>
      <c r="M55" s="34"/>
      <c r="N55" s="25"/>
      <c r="O55" s="25">
        <f t="shared" si="0"/>
        <v>0</v>
      </c>
      <c r="P55" s="25">
        <f t="shared" si="1"/>
        <v>0</v>
      </c>
    </row>
    <row r="56" spans="1:16" ht="18" customHeight="1" thickBot="1" x14ac:dyDescent="0.25">
      <c r="A56" s="64"/>
      <c r="B56" s="67" t="s">
        <v>30</v>
      </c>
      <c r="C56" s="16"/>
      <c r="D56" s="17"/>
      <c r="E56" s="17"/>
      <c r="F56" s="16"/>
      <c r="G56" s="18"/>
      <c r="H56" s="17"/>
      <c r="I56" s="25"/>
      <c r="J56" s="25"/>
      <c r="K56" s="25"/>
      <c r="L56" s="18"/>
      <c r="M56" s="17"/>
      <c r="N56" s="25"/>
      <c r="O56" s="25">
        <f t="shared" si="0"/>
        <v>0</v>
      </c>
      <c r="P56" s="25">
        <f t="shared" si="1"/>
        <v>0</v>
      </c>
    </row>
    <row r="57" spans="1:16" ht="39.4" customHeight="1" thickBot="1" x14ac:dyDescent="0.25">
      <c r="A57" s="10">
        <v>1</v>
      </c>
      <c r="B57" s="9" t="s">
        <v>68</v>
      </c>
      <c r="C57" s="10" t="s">
        <v>15</v>
      </c>
      <c r="D57" s="11">
        <v>150</v>
      </c>
      <c r="E57" s="11"/>
      <c r="F57" s="8"/>
      <c r="G57" s="12"/>
      <c r="H57" s="13"/>
      <c r="I57" s="12">
        <f>G57*1.08</f>
        <v>0</v>
      </c>
      <c r="J57" s="14">
        <f t="shared" si="2"/>
        <v>0</v>
      </c>
      <c r="K57" s="50">
        <f t="shared" si="3"/>
        <v>0</v>
      </c>
      <c r="L57" s="25">
        <v>700</v>
      </c>
      <c r="M57" s="38">
        <v>0.08</v>
      </c>
      <c r="N57" s="25">
        <f>L57*1.08</f>
        <v>756</v>
      </c>
      <c r="O57" s="25">
        <f t="shared" si="0"/>
        <v>105000</v>
      </c>
      <c r="P57" s="25">
        <f t="shared" si="1"/>
        <v>113400</v>
      </c>
    </row>
    <row r="58" spans="1:16" ht="10.15" customHeight="1" x14ac:dyDescent="0.2">
      <c r="A58" s="37"/>
      <c r="B58" s="34"/>
      <c r="C58" s="34"/>
      <c r="D58" s="34"/>
      <c r="E58" s="36"/>
      <c r="F58" s="34"/>
      <c r="G58" s="25"/>
      <c r="H58" s="34"/>
      <c r="I58" s="25"/>
      <c r="J58" s="25"/>
      <c r="K58" s="25"/>
      <c r="L58" s="25"/>
      <c r="M58" s="34"/>
      <c r="N58" s="25"/>
      <c r="O58" s="25">
        <f t="shared" si="0"/>
        <v>0</v>
      </c>
      <c r="P58" s="25">
        <f t="shared" si="1"/>
        <v>0</v>
      </c>
    </row>
    <row r="59" spans="1:16" ht="18" customHeight="1" thickBot="1" x14ac:dyDescent="0.25">
      <c r="A59" s="64"/>
      <c r="B59" s="67" t="s">
        <v>31</v>
      </c>
      <c r="C59" s="16"/>
      <c r="D59" s="17"/>
      <c r="E59" s="17"/>
      <c r="F59" s="16"/>
      <c r="G59" s="18"/>
      <c r="H59" s="17"/>
      <c r="I59" s="25"/>
      <c r="J59" s="25"/>
      <c r="K59" s="25"/>
      <c r="L59" s="18"/>
      <c r="M59" s="17"/>
      <c r="N59" s="25"/>
      <c r="O59" s="25">
        <f t="shared" si="0"/>
        <v>0</v>
      </c>
      <c r="P59" s="25">
        <f t="shared" si="1"/>
        <v>0</v>
      </c>
    </row>
    <row r="60" spans="1:16" ht="26.25" customHeight="1" thickBot="1" x14ac:dyDescent="0.25">
      <c r="A60" s="10">
        <v>1</v>
      </c>
      <c r="B60" s="9" t="s">
        <v>69</v>
      </c>
      <c r="C60" s="10" t="s">
        <v>15</v>
      </c>
      <c r="D60" s="11">
        <v>20</v>
      </c>
      <c r="E60" s="11"/>
      <c r="F60" s="8"/>
      <c r="G60" s="12"/>
      <c r="H60" s="13"/>
      <c r="I60" s="12">
        <f>G60*1.08</f>
        <v>0</v>
      </c>
      <c r="J60" s="14">
        <f t="shared" si="2"/>
        <v>0</v>
      </c>
      <c r="K60" s="50">
        <f t="shared" si="3"/>
        <v>0</v>
      </c>
      <c r="L60" s="25"/>
      <c r="M60" s="38">
        <v>0.08</v>
      </c>
      <c r="N60" s="25">
        <f>L60*1.08</f>
        <v>0</v>
      </c>
      <c r="O60" s="25">
        <f t="shared" si="0"/>
        <v>0</v>
      </c>
      <c r="P60" s="25">
        <f t="shared" si="1"/>
        <v>0</v>
      </c>
    </row>
    <row r="61" spans="1:16" ht="10.15" customHeight="1" x14ac:dyDescent="0.2">
      <c r="A61" s="37"/>
      <c r="B61" s="34"/>
      <c r="C61" s="34"/>
      <c r="D61" s="34"/>
      <c r="E61" s="36"/>
      <c r="F61" s="34"/>
      <c r="G61" s="25"/>
      <c r="H61" s="34"/>
      <c r="I61" s="25"/>
      <c r="J61" s="25"/>
      <c r="K61" s="25"/>
      <c r="L61" s="25"/>
      <c r="M61" s="34"/>
      <c r="N61" s="25"/>
      <c r="O61" s="25">
        <f t="shared" si="0"/>
        <v>0</v>
      </c>
      <c r="P61" s="25">
        <f t="shared" si="1"/>
        <v>0</v>
      </c>
    </row>
    <row r="62" spans="1:16" ht="18" customHeight="1" x14ac:dyDescent="0.2">
      <c r="A62" s="64"/>
      <c r="B62" s="67" t="s">
        <v>32</v>
      </c>
      <c r="C62" s="16"/>
      <c r="D62" s="17"/>
      <c r="E62" s="17"/>
      <c r="F62" s="16"/>
      <c r="G62" s="18"/>
      <c r="H62" s="17"/>
      <c r="I62" s="25"/>
      <c r="J62" s="25"/>
      <c r="K62" s="25"/>
      <c r="L62" s="18"/>
      <c r="M62" s="17"/>
      <c r="N62" s="25"/>
      <c r="O62" s="25">
        <f t="shared" si="0"/>
        <v>0</v>
      </c>
      <c r="P62" s="25">
        <f t="shared" si="1"/>
        <v>0</v>
      </c>
    </row>
    <row r="63" spans="1:16" ht="21.6" customHeight="1" x14ac:dyDescent="0.2">
      <c r="A63" s="10">
        <v>1</v>
      </c>
      <c r="B63" s="9" t="s">
        <v>70</v>
      </c>
      <c r="C63" s="22" t="s">
        <v>15</v>
      </c>
      <c r="D63" s="22">
        <v>100</v>
      </c>
      <c r="E63" s="22"/>
      <c r="F63" s="21"/>
      <c r="G63" s="23"/>
      <c r="H63" s="13"/>
      <c r="I63" s="12">
        <f>G63*1.08</f>
        <v>0</v>
      </c>
      <c r="J63" s="12">
        <f t="shared" si="2"/>
        <v>0</v>
      </c>
      <c r="K63" s="12">
        <f t="shared" si="3"/>
        <v>0</v>
      </c>
      <c r="L63" s="16"/>
      <c r="M63" s="1"/>
      <c r="N63" s="1"/>
    </row>
    <row r="64" spans="1:16" ht="10.15" customHeight="1" x14ac:dyDescent="0.2">
      <c r="A64" s="37"/>
      <c r="B64" s="34"/>
      <c r="C64" s="34"/>
      <c r="D64" s="34"/>
      <c r="E64" s="36"/>
      <c r="F64" s="34"/>
      <c r="G64" s="25"/>
      <c r="H64" s="34"/>
      <c r="I64" s="25"/>
      <c r="J64" s="25"/>
      <c r="K64" s="25"/>
      <c r="L64" s="25"/>
      <c r="M64" s="34"/>
      <c r="N64" s="25"/>
      <c r="O64" s="25">
        <f t="shared" si="0"/>
        <v>0</v>
      </c>
      <c r="P64" s="25">
        <f t="shared" si="1"/>
        <v>0</v>
      </c>
    </row>
    <row r="65" spans="1:16" ht="18" customHeight="1" thickBot="1" x14ac:dyDescent="0.25">
      <c r="A65" s="64"/>
      <c r="B65" s="67" t="s">
        <v>34</v>
      </c>
      <c r="C65" s="16"/>
      <c r="D65" s="17"/>
      <c r="E65" s="17"/>
      <c r="F65" s="16"/>
      <c r="G65" s="18"/>
      <c r="H65" s="17"/>
      <c r="I65" s="25"/>
      <c r="J65" s="25"/>
      <c r="K65" s="25"/>
      <c r="L65" s="18"/>
      <c r="M65" s="17"/>
      <c r="N65" s="25"/>
      <c r="O65" s="25">
        <f t="shared" si="0"/>
        <v>0</v>
      </c>
      <c r="P65" s="25">
        <f t="shared" si="1"/>
        <v>0</v>
      </c>
    </row>
    <row r="66" spans="1:16" ht="26.25" customHeight="1" thickBot="1" x14ac:dyDescent="0.25">
      <c r="A66" s="10">
        <v>1</v>
      </c>
      <c r="B66" s="9" t="s">
        <v>71</v>
      </c>
      <c r="C66" s="10" t="s">
        <v>15</v>
      </c>
      <c r="D66" s="11">
        <v>100</v>
      </c>
      <c r="E66" s="11"/>
      <c r="F66" s="8"/>
      <c r="G66" s="12"/>
      <c r="H66" s="13"/>
      <c r="I66" s="12">
        <f>G66*1.08</f>
        <v>0</v>
      </c>
      <c r="J66" s="14">
        <f t="shared" si="2"/>
        <v>0</v>
      </c>
      <c r="K66" s="49">
        <f t="shared" si="3"/>
        <v>0</v>
      </c>
      <c r="L66" s="25"/>
      <c r="M66" s="38">
        <v>0.08</v>
      </c>
      <c r="N66" s="25">
        <f>L66*1.08</f>
        <v>0</v>
      </c>
      <c r="O66" s="25">
        <f t="shared" si="0"/>
        <v>0</v>
      </c>
      <c r="P66" s="25">
        <f t="shared" si="1"/>
        <v>0</v>
      </c>
    </row>
    <row r="67" spans="1:16" ht="10.15" customHeight="1" x14ac:dyDescent="0.2">
      <c r="A67" s="37"/>
      <c r="B67" s="34"/>
      <c r="C67" s="34"/>
      <c r="D67" s="34"/>
      <c r="E67" s="36"/>
      <c r="F67" s="34"/>
      <c r="G67" s="25"/>
      <c r="H67" s="34"/>
      <c r="I67" s="25"/>
      <c r="J67" s="25"/>
      <c r="K67" s="25"/>
      <c r="L67" s="25"/>
      <c r="M67" s="34"/>
      <c r="N67" s="25"/>
      <c r="O67" s="25">
        <f t="shared" si="0"/>
        <v>0</v>
      </c>
      <c r="P67" s="25">
        <f t="shared" si="1"/>
        <v>0</v>
      </c>
    </row>
    <row r="68" spans="1:16" ht="18" customHeight="1" thickBot="1" x14ac:dyDescent="0.25">
      <c r="A68" s="64"/>
      <c r="B68" s="67" t="s">
        <v>35</v>
      </c>
      <c r="C68" s="16"/>
      <c r="D68" s="17"/>
      <c r="E68" s="17"/>
      <c r="F68" s="16"/>
      <c r="G68" s="18"/>
      <c r="H68" s="17"/>
      <c r="I68" s="25"/>
      <c r="J68" s="25"/>
      <c r="K68" s="25"/>
      <c r="L68" s="18"/>
      <c r="M68" s="17"/>
      <c r="N68" s="25"/>
      <c r="O68" s="25">
        <f t="shared" si="0"/>
        <v>0</v>
      </c>
      <c r="P68" s="25">
        <f t="shared" si="1"/>
        <v>0</v>
      </c>
    </row>
    <row r="69" spans="1:16" ht="26.25" customHeight="1" thickBot="1" x14ac:dyDescent="0.25">
      <c r="A69" s="10">
        <v>1</v>
      </c>
      <c r="B69" s="9" t="s">
        <v>72</v>
      </c>
      <c r="C69" s="10" t="s">
        <v>33</v>
      </c>
      <c r="D69" s="11">
        <v>1350</v>
      </c>
      <c r="E69" s="11"/>
      <c r="F69" s="8"/>
      <c r="G69" s="12"/>
      <c r="H69" s="13"/>
      <c r="I69" s="12">
        <f>G69*1.08</f>
        <v>0</v>
      </c>
      <c r="J69" s="14">
        <f t="shared" si="2"/>
        <v>0</v>
      </c>
      <c r="K69" s="51">
        <f t="shared" si="3"/>
        <v>0</v>
      </c>
      <c r="L69" s="25">
        <v>6500</v>
      </c>
      <c r="M69" s="38">
        <v>0.08</v>
      </c>
      <c r="N69" s="25">
        <f>L69*1.08</f>
        <v>7020.0000000000009</v>
      </c>
      <c r="O69" s="25">
        <f t="shared" si="0"/>
        <v>8775000</v>
      </c>
      <c r="P69" s="25">
        <f t="shared" si="1"/>
        <v>9477000.0000000019</v>
      </c>
    </row>
    <row r="70" spans="1:16" ht="10.15" customHeight="1" x14ac:dyDescent="0.2">
      <c r="A70" s="37"/>
      <c r="B70" s="34"/>
      <c r="C70" s="34"/>
      <c r="D70" s="34"/>
      <c r="E70" s="36"/>
      <c r="F70" s="34"/>
      <c r="G70" s="25"/>
      <c r="H70" s="34"/>
      <c r="I70" s="25"/>
      <c r="J70" s="25"/>
      <c r="K70" s="25"/>
      <c r="L70" s="25"/>
      <c r="M70" s="34"/>
      <c r="N70" s="25"/>
      <c r="O70" s="25">
        <f t="shared" si="0"/>
        <v>0</v>
      </c>
      <c r="P70" s="25">
        <f t="shared" si="1"/>
        <v>0</v>
      </c>
    </row>
    <row r="71" spans="1:16" ht="18" customHeight="1" thickBot="1" x14ac:dyDescent="0.25">
      <c r="A71" s="64"/>
      <c r="B71" s="67" t="s">
        <v>36</v>
      </c>
      <c r="C71" s="16"/>
      <c r="D71" s="17"/>
      <c r="E71" s="17"/>
      <c r="F71" s="16"/>
      <c r="G71" s="18"/>
      <c r="H71" s="17"/>
      <c r="I71" s="25"/>
      <c r="J71" s="25"/>
      <c r="K71" s="25"/>
      <c r="L71" s="18"/>
      <c r="M71" s="17"/>
      <c r="N71" s="25"/>
      <c r="O71" s="25">
        <f t="shared" ref="O71:O93" si="16">D71*L71</f>
        <v>0</v>
      </c>
      <c r="P71" s="25">
        <f t="shared" ref="P71:P93" si="17">D71*N71</f>
        <v>0</v>
      </c>
    </row>
    <row r="72" spans="1:16" ht="26.25" customHeight="1" thickBot="1" x14ac:dyDescent="0.25">
      <c r="A72" s="10">
        <v>1</v>
      </c>
      <c r="B72" s="9" t="s">
        <v>73</v>
      </c>
      <c r="C72" s="10" t="s">
        <v>15</v>
      </c>
      <c r="D72" s="11">
        <v>150</v>
      </c>
      <c r="E72" s="11"/>
      <c r="F72" s="8"/>
      <c r="G72" s="12"/>
      <c r="H72" s="13"/>
      <c r="I72" s="12">
        <f t="shared" ref="I72:I113" si="18">G72*1.08</f>
        <v>0</v>
      </c>
      <c r="J72" s="14">
        <f t="shared" ref="J72:J113" si="19">D72*G72</f>
        <v>0</v>
      </c>
      <c r="K72" s="52">
        <f t="shared" ref="K72:K113" si="20">D72*I72</f>
        <v>0</v>
      </c>
      <c r="L72" s="25">
        <v>4200</v>
      </c>
      <c r="M72" s="38">
        <v>0.08</v>
      </c>
      <c r="N72" s="25">
        <f>L72*1.08</f>
        <v>4536</v>
      </c>
      <c r="O72" s="25">
        <f t="shared" si="16"/>
        <v>630000</v>
      </c>
      <c r="P72" s="25">
        <f t="shared" si="17"/>
        <v>680400</v>
      </c>
    </row>
    <row r="73" spans="1:16" ht="10.15" customHeight="1" x14ac:dyDescent="0.2">
      <c r="A73" s="37"/>
      <c r="B73" s="34"/>
      <c r="C73" s="34"/>
      <c r="D73" s="34"/>
      <c r="E73" s="36"/>
      <c r="F73" s="34"/>
      <c r="G73" s="25"/>
      <c r="H73" s="34"/>
      <c r="I73" s="25"/>
      <c r="J73" s="25"/>
      <c r="K73" s="25"/>
      <c r="L73" s="25"/>
      <c r="M73" s="34"/>
      <c r="N73" s="25"/>
      <c r="O73" s="25">
        <f t="shared" si="16"/>
        <v>0</v>
      </c>
      <c r="P73" s="25">
        <f t="shared" si="17"/>
        <v>0</v>
      </c>
    </row>
    <row r="74" spans="1:16" ht="18" customHeight="1" thickBot="1" x14ac:dyDescent="0.25">
      <c r="A74" s="64"/>
      <c r="B74" s="67" t="s">
        <v>37</v>
      </c>
      <c r="C74" s="16"/>
      <c r="D74" s="17"/>
      <c r="E74" s="17"/>
      <c r="F74" s="16"/>
      <c r="G74" s="18"/>
      <c r="H74" s="17"/>
      <c r="I74" s="25"/>
      <c r="J74" s="25"/>
      <c r="K74" s="25"/>
      <c r="L74" s="18"/>
      <c r="M74" s="17"/>
      <c r="N74" s="25"/>
      <c r="O74" s="25">
        <f t="shared" si="16"/>
        <v>0</v>
      </c>
      <c r="P74" s="25">
        <f t="shared" si="17"/>
        <v>0</v>
      </c>
    </row>
    <row r="75" spans="1:16" ht="26.25" customHeight="1" thickBot="1" x14ac:dyDescent="0.25">
      <c r="A75" s="10">
        <v>1</v>
      </c>
      <c r="B75" s="9" t="s">
        <v>74</v>
      </c>
      <c r="C75" s="10" t="s">
        <v>15</v>
      </c>
      <c r="D75" s="11">
        <v>10</v>
      </c>
      <c r="E75" s="11"/>
      <c r="F75" s="8"/>
      <c r="G75" s="12"/>
      <c r="H75" s="13"/>
      <c r="I75" s="12">
        <f t="shared" si="18"/>
        <v>0</v>
      </c>
      <c r="J75" s="14">
        <f t="shared" si="19"/>
        <v>0</v>
      </c>
      <c r="K75" s="50">
        <f t="shared" si="20"/>
        <v>0</v>
      </c>
      <c r="L75" s="25"/>
      <c r="M75" s="38">
        <v>0.08</v>
      </c>
      <c r="N75" s="25">
        <f>L75*1.08</f>
        <v>0</v>
      </c>
      <c r="O75" s="25">
        <f t="shared" si="16"/>
        <v>0</v>
      </c>
      <c r="P75" s="25">
        <f t="shared" si="17"/>
        <v>0</v>
      </c>
    </row>
    <row r="76" spans="1:16" ht="10.15" customHeight="1" x14ac:dyDescent="0.2">
      <c r="A76" s="37"/>
      <c r="B76" s="34"/>
      <c r="C76" s="34"/>
      <c r="D76" s="34"/>
      <c r="E76" s="36"/>
      <c r="F76" s="34"/>
      <c r="G76" s="25"/>
      <c r="H76" s="34"/>
      <c r="I76" s="25"/>
      <c r="J76" s="25"/>
      <c r="K76" s="25"/>
      <c r="L76" s="25"/>
      <c r="M76" s="34"/>
      <c r="N76" s="25"/>
      <c r="O76" s="25">
        <f t="shared" si="16"/>
        <v>0</v>
      </c>
      <c r="P76" s="25">
        <f t="shared" si="17"/>
        <v>0</v>
      </c>
    </row>
    <row r="77" spans="1:16" ht="18" customHeight="1" thickBot="1" x14ac:dyDescent="0.25">
      <c r="A77" s="64"/>
      <c r="B77" s="67" t="s">
        <v>38</v>
      </c>
      <c r="C77" s="16"/>
      <c r="D77" s="17"/>
      <c r="E77" s="17"/>
      <c r="F77" s="16"/>
      <c r="G77" s="18"/>
      <c r="H77" s="17"/>
      <c r="I77" s="25"/>
      <c r="J77" s="25"/>
      <c r="K77" s="25"/>
      <c r="L77" s="18"/>
      <c r="M77" s="17"/>
      <c r="N77" s="25"/>
      <c r="O77" s="25">
        <f t="shared" si="16"/>
        <v>0</v>
      </c>
      <c r="P77" s="25">
        <f t="shared" si="17"/>
        <v>0</v>
      </c>
    </row>
    <row r="78" spans="1:16" ht="26.25" customHeight="1" thickBot="1" x14ac:dyDescent="0.25">
      <c r="A78" s="10">
        <v>1</v>
      </c>
      <c r="B78" s="9" t="s">
        <v>75</v>
      </c>
      <c r="C78" s="10" t="s">
        <v>15</v>
      </c>
      <c r="D78" s="11">
        <v>2</v>
      </c>
      <c r="E78" s="11"/>
      <c r="F78" s="8"/>
      <c r="G78" s="12"/>
      <c r="H78" s="13"/>
      <c r="I78" s="12">
        <f t="shared" si="18"/>
        <v>0</v>
      </c>
      <c r="J78" s="14">
        <f t="shared" si="19"/>
        <v>0</v>
      </c>
      <c r="K78" s="50">
        <f t="shared" si="20"/>
        <v>0</v>
      </c>
      <c r="L78" s="25"/>
      <c r="M78" s="38">
        <v>0.08</v>
      </c>
      <c r="N78" s="25">
        <f>L78*1.08</f>
        <v>0</v>
      </c>
      <c r="O78" s="25">
        <f t="shared" si="16"/>
        <v>0</v>
      </c>
      <c r="P78" s="25">
        <f t="shared" si="17"/>
        <v>0</v>
      </c>
    </row>
    <row r="79" spans="1:16" ht="10.15" customHeight="1" x14ac:dyDescent="0.2">
      <c r="A79" s="37"/>
      <c r="B79" s="34"/>
      <c r="C79" s="34"/>
      <c r="D79" s="34"/>
      <c r="E79" s="36"/>
      <c r="F79" s="34"/>
      <c r="G79" s="25"/>
      <c r="H79" s="34"/>
      <c r="I79" s="25"/>
      <c r="J79" s="25"/>
      <c r="K79" s="25"/>
      <c r="L79" s="25"/>
      <c r="M79" s="34"/>
      <c r="N79" s="25"/>
      <c r="O79" s="25">
        <f t="shared" si="16"/>
        <v>0</v>
      </c>
      <c r="P79" s="25">
        <f t="shared" si="17"/>
        <v>0</v>
      </c>
    </row>
    <row r="80" spans="1:16" ht="18" customHeight="1" thickBot="1" x14ac:dyDescent="0.25">
      <c r="A80" s="64"/>
      <c r="B80" s="67" t="s">
        <v>39</v>
      </c>
      <c r="C80" s="16"/>
      <c r="D80" s="17"/>
      <c r="E80" s="17"/>
      <c r="F80" s="16"/>
      <c r="G80" s="18"/>
      <c r="H80" s="17"/>
      <c r="I80" s="25"/>
      <c r="J80" s="25"/>
      <c r="K80" s="25"/>
      <c r="L80" s="18"/>
      <c r="M80" s="17"/>
      <c r="N80" s="25"/>
      <c r="O80" s="25">
        <f t="shared" si="16"/>
        <v>0</v>
      </c>
      <c r="P80" s="25">
        <f t="shared" si="17"/>
        <v>0</v>
      </c>
    </row>
    <row r="81" spans="1:16" ht="29.45" customHeight="1" thickBot="1" x14ac:dyDescent="0.25">
      <c r="A81" s="10">
        <v>1</v>
      </c>
      <c r="B81" s="9" t="s">
        <v>76</v>
      </c>
      <c r="C81" s="10" t="s">
        <v>15</v>
      </c>
      <c r="D81" s="11">
        <v>2</v>
      </c>
      <c r="E81" s="11"/>
      <c r="F81" s="8"/>
      <c r="G81" s="12"/>
      <c r="H81" s="13"/>
      <c r="I81" s="12">
        <f t="shared" si="18"/>
        <v>0</v>
      </c>
      <c r="J81" s="14">
        <f t="shared" si="19"/>
        <v>0</v>
      </c>
      <c r="K81" s="51">
        <f t="shared" si="20"/>
        <v>0</v>
      </c>
      <c r="L81" s="25"/>
      <c r="M81" s="38">
        <v>0.08</v>
      </c>
      <c r="N81" s="25">
        <f>L81*1.08</f>
        <v>0</v>
      </c>
      <c r="O81" s="25">
        <f t="shared" si="16"/>
        <v>0</v>
      </c>
      <c r="P81" s="25">
        <f t="shared" si="17"/>
        <v>0</v>
      </c>
    </row>
    <row r="82" spans="1:16" ht="10.15" customHeight="1" x14ac:dyDescent="0.2">
      <c r="A82" s="37"/>
      <c r="B82" s="34"/>
      <c r="C82" s="34"/>
      <c r="D82" s="34"/>
      <c r="E82" s="36"/>
      <c r="F82" s="34"/>
      <c r="G82" s="25"/>
      <c r="H82" s="34"/>
      <c r="I82" s="25"/>
      <c r="J82" s="25"/>
      <c r="K82" s="25"/>
      <c r="L82" s="25"/>
      <c r="M82" s="34"/>
      <c r="N82" s="25"/>
      <c r="O82" s="25">
        <f t="shared" si="16"/>
        <v>0</v>
      </c>
      <c r="P82" s="25">
        <f t="shared" si="17"/>
        <v>0</v>
      </c>
    </row>
    <row r="83" spans="1:16" ht="18" customHeight="1" thickBot="1" x14ac:dyDescent="0.25">
      <c r="A83" s="64"/>
      <c r="B83" s="67" t="s">
        <v>40</v>
      </c>
      <c r="C83" s="16"/>
      <c r="D83" s="17"/>
      <c r="E83" s="17"/>
      <c r="F83" s="16"/>
      <c r="G83" s="18"/>
      <c r="H83" s="17"/>
      <c r="I83" s="25"/>
      <c r="J83" s="25"/>
      <c r="K83" s="25"/>
      <c r="L83" s="18"/>
      <c r="M83" s="17"/>
      <c r="N83" s="25"/>
      <c r="O83" s="25">
        <f t="shared" si="16"/>
        <v>0</v>
      </c>
      <c r="P83" s="25">
        <f t="shared" si="17"/>
        <v>0</v>
      </c>
    </row>
    <row r="84" spans="1:16" ht="26.25" customHeight="1" thickBot="1" x14ac:dyDescent="0.25">
      <c r="A84" s="10">
        <v>1</v>
      </c>
      <c r="B84" s="9" t="s">
        <v>77</v>
      </c>
      <c r="C84" s="10" t="s">
        <v>15</v>
      </c>
      <c r="D84" s="11">
        <v>2</v>
      </c>
      <c r="E84" s="11"/>
      <c r="F84" s="8"/>
      <c r="G84" s="12"/>
      <c r="H84" s="13"/>
      <c r="I84" s="12">
        <f t="shared" si="18"/>
        <v>0</v>
      </c>
      <c r="J84" s="14">
        <f t="shared" si="19"/>
        <v>0</v>
      </c>
      <c r="K84" s="50">
        <f t="shared" si="20"/>
        <v>0</v>
      </c>
      <c r="L84" s="25"/>
      <c r="M84" s="38">
        <v>0.08</v>
      </c>
      <c r="N84" s="25">
        <f>L84*1.08</f>
        <v>0</v>
      </c>
      <c r="O84" s="25">
        <f t="shared" si="16"/>
        <v>0</v>
      </c>
      <c r="P84" s="25">
        <f t="shared" si="17"/>
        <v>0</v>
      </c>
    </row>
    <row r="85" spans="1:16" ht="10.15" customHeight="1" x14ac:dyDescent="0.2">
      <c r="A85" s="37"/>
      <c r="B85" s="34"/>
      <c r="C85" s="34"/>
      <c r="D85" s="34"/>
      <c r="E85" s="36"/>
      <c r="F85" s="34"/>
      <c r="G85" s="25"/>
      <c r="H85" s="34"/>
      <c r="I85" s="25"/>
      <c r="J85" s="25"/>
      <c r="K85" s="25"/>
      <c r="L85" s="25"/>
      <c r="M85" s="34"/>
      <c r="N85" s="25"/>
      <c r="O85" s="25">
        <f t="shared" si="16"/>
        <v>0</v>
      </c>
      <c r="P85" s="25">
        <f t="shared" si="17"/>
        <v>0</v>
      </c>
    </row>
    <row r="86" spans="1:16" ht="18" customHeight="1" thickBot="1" x14ac:dyDescent="0.25">
      <c r="A86" s="64"/>
      <c r="B86" s="67" t="s">
        <v>41</v>
      </c>
      <c r="C86" s="16"/>
      <c r="D86" s="17"/>
      <c r="E86" s="17"/>
      <c r="F86" s="16"/>
      <c r="G86" s="18"/>
      <c r="H86" s="17"/>
      <c r="I86" s="25"/>
      <c r="J86" s="25"/>
      <c r="K86" s="25"/>
      <c r="L86" s="18"/>
      <c r="M86" s="17"/>
      <c r="N86" s="25"/>
      <c r="O86" s="25">
        <f t="shared" si="16"/>
        <v>0</v>
      </c>
      <c r="P86" s="25">
        <f t="shared" si="17"/>
        <v>0</v>
      </c>
    </row>
    <row r="87" spans="1:16" ht="26.25" customHeight="1" thickBot="1" x14ac:dyDescent="0.25">
      <c r="A87" s="10">
        <v>1</v>
      </c>
      <c r="B87" s="9" t="s">
        <v>78</v>
      </c>
      <c r="C87" s="10" t="s">
        <v>15</v>
      </c>
      <c r="D87" s="11">
        <v>2</v>
      </c>
      <c r="E87" s="11"/>
      <c r="F87" s="8"/>
      <c r="G87" s="12"/>
      <c r="H87" s="13"/>
      <c r="I87" s="12">
        <f t="shared" si="18"/>
        <v>0</v>
      </c>
      <c r="J87" s="14">
        <f t="shared" si="19"/>
        <v>0</v>
      </c>
      <c r="K87" s="51">
        <f t="shared" si="20"/>
        <v>0</v>
      </c>
      <c r="L87" s="25"/>
      <c r="M87" s="38">
        <v>0.08</v>
      </c>
      <c r="N87" s="25">
        <f>L87*1.08</f>
        <v>0</v>
      </c>
      <c r="O87" s="25">
        <f t="shared" si="16"/>
        <v>0</v>
      </c>
      <c r="P87" s="25">
        <f t="shared" si="17"/>
        <v>0</v>
      </c>
    </row>
    <row r="88" spans="1:16" ht="10.15" customHeight="1" x14ac:dyDescent="0.2">
      <c r="A88" s="37"/>
      <c r="B88" s="34"/>
      <c r="C88" s="34"/>
      <c r="D88" s="34"/>
      <c r="E88" s="36"/>
      <c r="F88" s="34"/>
      <c r="G88" s="25"/>
      <c r="H88" s="34"/>
      <c r="I88" s="25"/>
      <c r="J88" s="25"/>
      <c r="K88" s="25"/>
      <c r="L88" s="25"/>
      <c r="M88" s="34"/>
      <c r="N88" s="25"/>
      <c r="O88" s="25">
        <f t="shared" si="16"/>
        <v>0</v>
      </c>
      <c r="P88" s="25">
        <f t="shared" si="17"/>
        <v>0</v>
      </c>
    </row>
    <row r="89" spans="1:16" ht="18" customHeight="1" thickBot="1" x14ac:dyDescent="0.25">
      <c r="A89" s="64"/>
      <c r="B89" s="67" t="s">
        <v>42</v>
      </c>
      <c r="C89" s="16"/>
      <c r="D89" s="17"/>
      <c r="E89" s="17"/>
      <c r="F89" s="16"/>
      <c r="G89" s="18"/>
      <c r="H89" s="17"/>
      <c r="I89" s="25"/>
      <c r="J89" s="25"/>
      <c r="K89" s="25"/>
      <c r="L89" s="18"/>
      <c r="M89" s="17"/>
      <c r="N89" s="25"/>
      <c r="O89" s="25">
        <f t="shared" si="16"/>
        <v>0</v>
      </c>
      <c r="P89" s="25">
        <f t="shared" si="17"/>
        <v>0</v>
      </c>
    </row>
    <row r="90" spans="1:16" ht="26.25" customHeight="1" thickBot="1" x14ac:dyDescent="0.25">
      <c r="A90" s="10">
        <v>1</v>
      </c>
      <c r="B90" s="9" t="s">
        <v>79</v>
      </c>
      <c r="C90" s="10" t="s">
        <v>15</v>
      </c>
      <c r="D90" s="11">
        <v>200</v>
      </c>
      <c r="E90" s="11"/>
      <c r="F90" s="8"/>
      <c r="G90" s="12"/>
      <c r="H90" s="13"/>
      <c r="I90" s="12">
        <f t="shared" si="18"/>
        <v>0</v>
      </c>
      <c r="J90" s="14">
        <f t="shared" si="19"/>
        <v>0</v>
      </c>
      <c r="K90" s="51">
        <f t="shared" si="20"/>
        <v>0</v>
      </c>
      <c r="L90" s="25">
        <v>5000</v>
      </c>
      <c r="M90" s="38">
        <v>0.08</v>
      </c>
      <c r="N90" s="25">
        <f>L90*1.08</f>
        <v>5400</v>
      </c>
      <c r="O90" s="25">
        <f t="shared" si="16"/>
        <v>1000000</v>
      </c>
      <c r="P90" s="25">
        <f t="shared" si="17"/>
        <v>1080000</v>
      </c>
    </row>
    <row r="91" spans="1:16" x14ac:dyDescent="0.2">
      <c r="A91" s="37"/>
      <c r="B91" s="34"/>
      <c r="C91" s="34"/>
      <c r="D91" s="34"/>
      <c r="E91" s="36"/>
      <c r="F91" s="34"/>
      <c r="G91" s="25"/>
      <c r="H91" s="34"/>
      <c r="I91" s="25"/>
      <c r="J91" s="25"/>
      <c r="K91" s="25"/>
      <c r="L91" s="25"/>
      <c r="M91" s="34"/>
      <c r="N91" s="25"/>
      <c r="O91" s="25">
        <f t="shared" si="16"/>
        <v>0</v>
      </c>
      <c r="P91" s="25">
        <f t="shared" si="17"/>
        <v>0</v>
      </c>
    </row>
    <row r="92" spans="1:16" x14ac:dyDescent="0.2">
      <c r="A92" s="64"/>
      <c r="B92" s="67" t="s">
        <v>43</v>
      </c>
      <c r="C92" s="16"/>
      <c r="D92" s="17"/>
      <c r="E92" s="17"/>
      <c r="F92" s="16"/>
      <c r="G92" s="18"/>
      <c r="H92" s="17"/>
      <c r="I92" s="25"/>
      <c r="J92" s="25"/>
      <c r="K92" s="25"/>
      <c r="L92" s="18"/>
      <c r="M92" s="17"/>
      <c r="N92" s="25"/>
      <c r="O92" s="25">
        <f t="shared" si="16"/>
        <v>0</v>
      </c>
      <c r="P92" s="25">
        <f t="shared" si="17"/>
        <v>0</v>
      </c>
    </row>
    <row r="93" spans="1:16" x14ac:dyDescent="0.2">
      <c r="A93" s="10">
        <v>1</v>
      </c>
      <c r="B93" s="21" t="s">
        <v>80</v>
      </c>
      <c r="C93" s="22" t="s">
        <v>15</v>
      </c>
      <c r="D93" s="22">
        <v>90</v>
      </c>
      <c r="E93" s="11"/>
      <c r="F93" s="8"/>
      <c r="G93" s="23"/>
      <c r="H93" s="13"/>
      <c r="I93" s="12">
        <f t="shared" si="18"/>
        <v>0</v>
      </c>
      <c r="J93" s="12">
        <f t="shared" si="19"/>
        <v>0</v>
      </c>
      <c r="K93" s="12">
        <f t="shared" si="20"/>
        <v>0</v>
      </c>
      <c r="L93" s="18"/>
      <c r="M93" s="38">
        <v>0.08</v>
      </c>
      <c r="N93" s="25">
        <f t="shared" ref="N93" si="21">L93*1.08</f>
        <v>0</v>
      </c>
      <c r="O93" s="25">
        <f t="shared" si="16"/>
        <v>0</v>
      </c>
      <c r="P93" s="25">
        <f t="shared" si="17"/>
        <v>0</v>
      </c>
    </row>
    <row r="94" spans="1:16" ht="21.6" customHeight="1" x14ac:dyDescent="0.2">
      <c r="A94" s="65"/>
      <c r="B94" s="41"/>
      <c r="C94" s="41"/>
      <c r="D94" s="41"/>
      <c r="E94" s="43"/>
      <c r="F94" s="41"/>
      <c r="G94" s="42"/>
      <c r="H94" s="41"/>
      <c r="I94" s="25"/>
      <c r="J94" s="25"/>
      <c r="K94" s="25"/>
      <c r="L94" s="42"/>
      <c r="M94" s="41"/>
      <c r="N94" s="25"/>
      <c r="O94" s="42"/>
      <c r="P94" s="25"/>
    </row>
    <row r="95" spans="1:16" ht="18" customHeight="1" thickBot="1" x14ac:dyDescent="0.25">
      <c r="A95" s="64"/>
      <c r="B95" s="67" t="s">
        <v>44</v>
      </c>
      <c r="C95" s="16"/>
      <c r="D95" s="17"/>
      <c r="E95" s="17"/>
      <c r="F95" s="16"/>
      <c r="G95" s="18"/>
      <c r="H95" s="17"/>
      <c r="I95" s="25"/>
      <c r="J95" s="25"/>
      <c r="K95" s="25"/>
      <c r="L95" s="18"/>
      <c r="M95" s="17"/>
      <c r="N95" s="25"/>
      <c r="O95" s="18"/>
      <c r="P95" s="25"/>
    </row>
    <row r="96" spans="1:16" ht="33.4" customHeight="1" thickBot="1" x14ac:dyDescent="0.25">
      <c r="A96" s="10">
        <v>1</v>
      </c>
      <c r="B96" s="9" t="s">
        <v>81</v>
      </c>
      <c r="C96" s="10" t="s">
        <v>15</v>
      </c>
      <c r="D96" s="11">
        <v>30</v>
      </c>
      <c r="E96" s="11"/>
      <c r="F96" s="8"/>
      <c r="G96" s="12"/>
      <c r="H96" s="13"/>
      <c r="I96" s="12">
        <f t="shared" si="18"/>
        <v>0</v>
      </c>
      <c r="J96" s="14">
        <f t="shared" si="19"/>
        <v>0</v>
      </c>
      <c r="K96" s="51">
        <f t="shared" si="20"/>
        <v>0</v>
      </c>
      <c r="L96" s="25"/>
      <c r="M96" s="38">
        <v>0.08</v>
      </c>
      <c r="N96" s="25">
        <f>L96*1.08</f>
        <v>0</v>
      </c>
      <c r="O96" s="25">
        <f>I96*L96</f>
        <v>0</v>
      </c>
      <c r="P96" s="25">
        <f>I96*N96</f>
        <v>0</v>
      </c>
    </row>
    <row r="97" spans="1:16" ht="10.5" customHeight="1" x14ac:dyDescent="0.2">
      <c r="A97" s="37"/>
      <c r="B97" s="34"/>
      <c r="C97" s="34"/>
      <c r="D97" s="34"/>
      <c r="E97" s="36"/>
      <c r="F97" s="34"/>
      <c r="G97" s="25"/>
      <c r="H97" s="34"/>
      <c r="I97" s="25"/>
      <c r="J97" s="25"/>
      <c r="K97" s="25"/>
      <c r="L97" s="25"/>
      <c r="M97" s="34"/>
      <c r="N97" s="25"/>
      <c r="O97" s="25"/>
      <c r="P97" s="25"/>
    </row>
    <row r="98" spans="1:16" ht="19.7" customHeight="1" x14ac:dyDescent="0.2">
      <c r="A98" s="64"/>
      <c r="B98" s="67" t="s">
        <v>45</v>
      </c>
      <c r="C98" s="16"/>
      <c r="D98" s="17"/>
      <c r="E98" s="17"/>
      <c r="F98" s="16"/>
      <c r="G98" s="18"/>
      <c r="H98" s="17"/>
      <c r="I98" s="25"/>
      <c r="J98" s="25"/>
      <c r="K98" s="25"/>
      <c r="L98" s="18"/>
      <c r="M98" s="17"/>
      <c r="N98" s="25"/>
      <c r="O98" s="18"/>
      <c r="P98" s="25"/>
    </row>
    <row r="99" spans="1:16" ht="24.4" customHeight="1" x14ac:dyDescent="0.2">
      <c r="A99" s="10">
        <v>1</v>
      </c>
      <c r="B99" s="9" t="s">
        <v>81</v>
      </c>
      <c r="C99" s="10" t="s">
        <v>15</v>
      </c>
      <c r="D99" s="11">
        <v>30</v>
      </c>
      <c r="E99" s="11"/>
      <c r="F99" s="8"/>
      <c r="G99" s="12"/>
      <c r="H99" s="13"/>
      <c r="I99" s="12">
        <f t="shared" si="18"/>
        <v>0</v>
      </c>
      <c r="J99" s="12">
        <f t="shared" si="19"/>
        <v>0</v>
      </c>
      <c r="K99" s="12">
        <f t="shared" si="20"/>
        <v>0</v>
      </c>
      <c r="L99" s="25">
        <v>1400</v>
      </c>
      <c r="M99" s="38">
        <v>0.08</v>
      </c>
      <c r="N99" s="25">
        <f>L99*1.08</f>
        <v>1512</v>
      </c>
      <c r="O99" s="25">
        <f>D99*L99</f>
        <v>42000</v>
      </c>
      <c r="P99" s="25">
        <f>D99*N99</f>
        <v>45360</v>
      </c>
    </row>
    <row r="100" spans="1:16" ht="10.15" customHeight="1" x14ac:dyDescent="0.2">
      <c r="A100" s="37"/>
      <c r="B100" s="34"/>
      <c r="C100" s="34"/>
      <c r="D100" s="34"/>
      <c r="E100" s="36"/>
      <c r="F100" s="34"/>
      <c r="G100" s="25"/>
      <c r="H100" s="34"/>
      <c r="I100" s="25"/>
      <c r="J100" s="25"/>
      <c r="K100" s="25"/>
      <c r="L100" s="25"/>
      <c r="M100" s="34"/>
      <c r="N100" s="25"/>
      <c r="O100" s="25"/>
      <c r="P100" s="25"/>
    </row>
    <row r="101" spans="1:16" ht="18" customHeight="1" thickBot="1" x14ac:dyDescent="0.25">
      <c r="A101" s="64"/>
      <c r="B101" s="67" t="s">
        <v>46</v>
      </c>
      <c r="C101" s="16"/>
      <c r="D101" s="17"/>
      <c r="E101" s="17"/>
      <c r="F101" s="16"/>
      <c r="G101" s="18"/>
      <c r="H101" s="17"/>
      <c r="I101" s="25"/>
      <c r="J101" s="25"/>
      <c r="K101" s="25"/>
      <c r="L101" s="18"/>
      <c r="M101" s="17"/>
      <c r="N101" s="25"/>
      <c r="O101" s="18"/>
      <c r="P101" s="25"/>
    </row>
    <row r="102" spans="1:16" ht="47.1" customHeight="1" thickBot="1" x14ac:dyDescent="0.25">
      <c r="A102" s="10">
        <v>1</v>
      </c>
      <c r="B102" s="9" t="s">
        <v>81</v>
      </c>
      <c r="C102" s="10" t="s">
        <v>15</v>
      </c>
      <c r="D102" s="11">
        <v>10</v>
      </c>
      <c r="E102" s="11"/>
      <c r="F102" s="8"/>
      <c r="G102" s="12"/>
      <c r="H102" s="13"/>
      <c r="I102" s="12">
        <f t="shared" si="18"/>
        <v>0</v>
      </c>
      <c r="J102" s="14">
        <f t="shared" si="19"/>
        <v>0</v>
      </c>
      <c r="K102" s="15">
        <f t="shared" si="20"/>
        <v>0</v>
      </c>
      <c r="L102" s="25"/>
      <c r="M102" s="38">
        <v>0.08</v>
      </c>
      <c r="N102" s="25">
        <f>L102*1.08</f>
        <v>0</v>
      </c>
      <c r="O102" s="25">
        <f>D102*L102</f>
        <v>0</v>
      </c>
      <c r="P102" s="25">
        <f>D102*N102</f>
        <v>0</v>
      </c>
    </row>
    <row r="103" spans="1:16" ht="10.15" customHeight="1" x14ac:dyDescent="0.2">
      <c r="A103" s="37"/>
      <c r="B103" s="34"/>
      <c r="C103" s="34"/>
      <c r="D103" s="34"/>
      <c r="E103" s="36"/>
      <c r="F103" s="34"/>
      <c r="G103" s="25"/>
      <c r="H103" s="34"/>
      <c r="I103" s="25"/>
      <c r="J103" s="25"/>
      <c r="K103" s="25"/>
      <c r="L103" s="25"/>
      <c r="M103" s="34"/>
      <c r="N103" s="25"/>
      <c r="O103" s="25">
        <f t="shared" ref="O103:O112" si="22">D103*L103</f>
        <v>0</v>
      </c>
      <c r="P103" s="25">
        <f t="shared" ref="P103:P112" si="23">D103*N103</f>
        <v>0</v>
      </c>
    </row>
    <row r="104" spans="1:16" ht="18" customHeight="1" thickBot="1" x14ac:dyDescent="0.25">
      <c r="A104" s="64"/>
      <c r="B104" s="67" t="s">
        <v>47</v>
      </c>
      <c r="C104" s="16"/>
      <c r="D104" s="17"/>
      <c r="E104" s="17"/>
      <c r="F104" s="16"/>
      <c r="G104" s="18"/>
      <c r="H104" s="17"/>
      <c r="I104" s="25"/>
      <c r="J104" s="25"/>
      <c r="K104" s="25"/>
      <c r="L104" s="18"/>
      <c r="M104" s="17"/>
      <c r="N104" s="25"/>
      <c r="O104" s="25">
        <f t="shared" si="22"/>
        <v>0</v>
      </c>
      <c r="P104" s="25">
        <f t="shared" si="23"/>
        <v>0</v>
      </c>
    </row>
    <row r="105" spans="1:16" ht="37.9" customHeight="1" thickBot="1" x14ac:dyDescent="0.25">
      <c r="A105" s="10">
        <v>1</v>
      </c>
      <c r="B105" s="9" t="s">
        <v>82</v>
      </c>
      <c r="C105" s="10" t="s">
        <v>15</v>
      </c>
      <c r="D105" s="11">
        <v>45</v>
      </c>
      <c r="E105" s="11"/>
      <c r="F105" s="8"/>
      <c r="G105" s="12"/>
      <c r="H105" s="13"/>
      <c r="I105" s="12">
        <f t="shared" si="18"/>
        <v>0</v>
      </c>
      <c r="J105" s="14">
        <f t="shared" si="19"/>
        <v>0</v>
      </c>
      <c r="K105" s="15">
        <f t="shared" si="20"/>
        <v>0</v>
      </c>
      <c r="L105" s="25"/>
      <c r="M105" s="38">
        <v>0.08</v>
      </c>
      <c r="N105" s="25">
        <f>L105*1.08</f>
        <v>0</v>
      </c>
      <c r="O105" s="25">
        <f t="shared" si="22"/>
        <v>0</v>
      </c>
      <c r="P105" s="25">
        <f t="shared" si="23"/>
        <v>0</v>
      </c>
    </row>
    <row r="106" spans="1:16" ht="15.75" customHeight="1" x14ac:dyDescent="0.2">
      <c r="A106" s="37"/>
      <c r="B106" s="34"/>
      <c r="C106" s="34"/>
      <c r="D106" s="34"/>
      <c r="E106" s="36"/>
      <c r="F106" s="34"/>
      <c r="G106" s="25"/>
      <c r="H106" s="34"/>
      <c r="I106" s="25"/>
      <c r="J106" s="25"/>
      <c r="K106" s="25"/>
      <c r="L106" s="25"/>
      <c r="M106" s="34"/>
      <c r="N106" s="25"/>
      <c r="O106" s="25">
        <f t="shared" si="22"/>
        <v>0</v>
      </c>
      <c r="P106" s="25">
        <f t="shared" si="23"/>
        <v>0</v>
      </c>
    </row>
    <row r="107" spans="1:16" ht="18" customHeight="1" thickBot="1" x14ac:dyDescent="0.25">
      <c r="A107" s="64"/>
      <c r="B107" s="67" t="s">
        <v>48</v>
      </c>
      <c r="C107" s="16"/>
      <c r="D107" s="17"/>
      <c r="E107" s="17"/>
      <c r="F107" s="16"/>
      <c r="G107" s="18"/>
      <c r="H107" s="17"/>
      <c r="I107" s="25"/>
      <c r="J107" s="25"/>
      <c r="K107" s="25"/>
      <c r="L107" s="18"/>
      <c r="M107" s="17"/>
      <c r="N107" s="25"/>
      <c r="O107" s="25">
        <f t="shared" si="22"/>
        <v>0</v>
      </c>
      <c r="P107" s="25">
        <f t="shared" si="23"/>
        <v>0</v>
      </c>
    </row>
    <row r="108" spans="1:16" ht="34.700000000000003" customHeight="1" thickBot="1" x14ac:dyDescent="0.25">
      <c r="A108" s="10">
        <v>1</v>
      </c>
      <c r="B108" s="9" t="s">
        <v>82</v>
      </c>
      <c r="C108" s="10" t="s">
        <v>15</v>
      </c>
      <c r="D108" s="11">
        <v>20</v>
      </c>
      <c r="E108" s="11"/>
      <c r="F108" s="8"/>
      <c r="G108" s="12"/>
      <c r="H108" s="13"/>
      <c r="I108" s="12">
        <f t="shared" si="18"/>
        <v>0</v>
      </c>
      <c r="J108" s="14">
        <f t="shared" si="19"/>
        <v>0</v>
      </c>
      <c r="K108" s="15">
        <f t="shared" si="20"/>
        <v>0</v>
      </c>
      <c r="L108" s="25"/>
      <c r="M108" s="38">
        <v>0.08</v>
      </c>
      <c r="N108" s="25">
        <f>L108*1.08</f>
        <v>0</v>
      </c>
      <c r="O108" s="25">
        <f t="shared" si="22"/>
        <v>0</v>
      </c>
      <c r="P108" s="25">
        <f t="shared" si="23"/>
        <v>0</v>
      </c>
    </row>
    <row r="109" spans="1:16" ht="10.15" customHeight="1" x14ac:dyDescent="0.2">
      <c r="A109" s="37"/>
      <c r="B109" s="34"/>
      <c r="C109" s="34"/>
      <c r="D109" s="34"/>
      <c r="E109" s="36"/>
      <c r="F109" s="34"/>
      <c r="G109" s="25"/>
      <c r="H109" s="34"/>
      <c r="I109" s="25"/>
      <c r="J109" s="25"/>
      <c r="K109" s="25"/>
      <c r="L109" s="25"/>
      <c r="M109" s="34"/>
      <c r="N109" s="25"/>
      <c r="O109" s="25">
        <f t="shared" si="22"/>
        <v>0</v>
      </c>
      <c r="P109" s="25">
        <f t="shared" si="23"/>
        <v>0</v>
      </c>
    </row>
    <row r="110" spans="1:16" ht="13.5" thickBot="1" x14ac:dyDescent="0.25">
      <c r="A110" s="64"/>
      <c r="B110" s="67" t="s">
        <v>49</v>
      </c>
      <c r="C110" s="16"/>
      <c r="D110" s="17"/>
      <c r="E110" s="17"/>
      <c r="F110" s="16"/>
      <c r="G110" s="18"/>
      <c r="H110" s="17"/>
      <c r="I110" s="25"/>
      <c r="J110" s="25"/>
      <c r="K110" s="25"/>
      <c r="L110" s="18"/>
      <c r="M110" s="17"/>
      <c r="N110" s="25"/>
      <c r="O110" s="25">
        <f t="shared" si="22"/>
        <v>0</v>
      </c>
      <c r="P110" s="25">
        <f t="shared" si="23"/>
        <v>0</v>
      </c>
    </row>
    <row r="111" spans="1:16" ht="38.65" customHeight="1" thickBot="1" x14ac:dyDescent="0.25">
      <c r="A111" s="10">
        <v>1</v>
      </c>
      <c r="B111" s="21" t="s">
        <v>83</v>
      </c>
      <c r="C111" s="10" t="s">
        <v>33</v>
      </c>
      <c r="D111" s="11">
        <v>40</v>
      </c>
      <c r="E111" s="11"/>
      <c r="F111" s="8"/>
      <c r="G111" s="12"/>
      <c r="H111" s="13"/>
      <c r="I111" s="12">
        <f t="shared" si="18"/>
        <v>0</v>
      </c>
      <c r="J111" s="14">
        <f t="shared" si="19"/>
        <v>0</v>
      </c>
      <c r="K111" s="15">
        <f t="shared" si="20"/>
        <v>0</v>
      </c>
      <c r="L111" s="25"/>
      <c r="M111" s="38">
        <v>0.08</v>
      </c>
      <c r="N111" s="25">
        <f>L111*1.08</f>
        <v>0</v>
      </c>
      <c r="O111" s="25">
        <f t="shared" si="22"/>
        <v>0</v>
      </c>
      <c r="P111" s="25">
        <f t="shared" si="23"/>
        <v>0</v>
      </c>
    </row>
    <row r="112" spans="1:16" ht="28.5" customHeight="1" thickBot="1" x14ac:dyDescent="0.25">
      <c r="A112" s="66"/>
      <c r="B112" s="67" t="s">
        <v>50</v>
      </c>
      <c r="C112" s="16"/>
      <c r="D112" s="17"/>
      <c r="E112" s="16"/>
      <c r="F112" s="16"/>
      <c r="G112" s="16"/>
      <c r="H112" s="17"/>
      <c r="I112" s="25"/>
      <c r="J112" s="25"/>
      <c r="K112" s="25"/>
      <c r="L112" s="16"/>
      <c r="M112" s="38"/>
      <c r="N112" s="25">
        <f>L112*1.08</f>
        <v>0</v>
      </c>
      <c r="O112" s="25">
        <f t="shared" si="22"/>
        <v>0</v>
      </c>
      <c r="P112" s="25">
        <f t="shared" si="23"/>
        <v>0</v>
      </c>
    </row>
    <row r="113" spans="1:16" ht="39.75" customHeight="1" thickBot="1" x14ac:dyDescent="0.25">
      <c r="A113" s="10">
        <v>1</v>
      </c>
      <c r="B113" s="9" t="s">
        <v>84</v>
      </c>
      <c r="C113" s="10" t="s">
        <v>33</v>
      </c>
      <c r="D113" s="11">
        <v>10</v>
      </c>
      <c r="E113" s="11"/>
      <c r="F113" s="8"/>
      <c r="G113" s="24"/>
      <c r="H113" s="13"/>
      <c r="I113" s="12">
        <f t="shared" si="18"/>
        <v>0</v>
      </c>
      <c r="J113" s="14">
        <f t="shared" si="19"/>
        <v>0</v>
      </c>
      <c r="K113" s="15">
        <f t="shared" si="20"/>
        <v>0</v>
      </c>
      <c r="L113" s="40"/>
      <c r="M113" s="38"/>
      <c r="N113" s="25"/>
      <c r="O113" s="25"/>
      <c r="P113" s="25"/>
    </row>
    <row r="114" spans="1:16" ht="28.5" customHeight="1" thickBot="1" x14ac:dyDescent="0.25">
      <c r="A114" s="66"/>
      <c r="B114" s="67" t="s">
        <v>51</v>
      </c>
      <c r="C114" s="16"/>
      <c r="D114" s="17"/>
      <c r="E114" s="16"/>
      <c r="F114" s="16"/>
      <c r="G114" s="16"/>
      <c r="H114" s="17"/>
      <c r="I114" s="25"/>
      <c r="J114" s="25"/>
      <c r="K114" s="25"/>
      <c r="L114" s="16"/>
      <c r="M114" s="38"/>
      <c r="N114" s="25">
        <f>L114*1.08</f>
        <v>0</v>
      </c>
      <c r="O114" s="25">
        <f t="shared" ref="O114" si="24">D114*L114</f>
        <v>0</v>
      </c>
      <c r="P114" s="25">
        <f t="shared" ref="P114" si="25">D114*N114</f>
        <v>0</v>
      </c>
    </row>
    <row r="115" spans="1:16" ht="39.75" customHeight="1" thickBot="1" x14ac:dyDescent="0.25">
      <c r="A115" s="10">
        <v>1</v>
      </c>
      <c r="B115" s="9" t="s">
        <v>85</v>
      </c>
      <c r="C115" s="10" t="s">
        <v>33</v>
      </c>
      <c r="D115" s="11">
        <v>10</v>
      </c>
      <c r="E115" s="11"/>
      <c r="F115" s="8"/>
      <c r="G115" s="24"/>
      <c r="H115" s="13"/>
      <c r="I115" s="12">
        <f t="shared" ref="I115" si="26">G115*1.08</f>
        <v>0</v>
      </c>
      <c r="J115" s="14">
        <f t="shared" ref="J115" si="27">D115*G115</f>
        <v>0</v>
      </c>
      <c r="K115" s="15">
        <f t="shared" ref="K115" si="28">D115*I115</f>
        <v>0</v>
      </c>
      <c r="L115" s="40"/>
      <c r="M115" s="38"/>
      <c r="N115" s="25"/>
      <c r="O115" s="25"/>
      <c r="P115" s="25"/>
    </row>
    <row r="116" spans="1:16" ht="28.5" customHeight="1" thickBot="1" x14ac:dyDescent="0.25">
      <c r="A116" s="66"/>
      <c r="B116" s="67" t="s">
        <v>86</v>
      </c>
      <c r="C116" s="16"/>
      <c r="D116" s="17"/>
      <c r="E116" s="16"/>
      <c r="F116" s="16"/>
      <c r="G116" s="16"/>
      <c r="H116" s="17"/>
      <c r="I116" s="25"/>
      <c r="J116" s="25"/>
      <c r="K116" s="25"/>
      <c r="L116" s="16"/>
      <c r="M116" s="38"/>
      <c r="N116" s="25">
        <f>L116*1.08</f>
        <v>0</v>
      </c>
      <c r="O116" s="25">
        <f t="shared" ref="O116" si="29">D116*L116</f>
        <v>0</v>
      </c>
      <c r="P116" s="25">
        <f t="shared" ref="P116" si="30">D116*N116</f>
        <v>0</v>
      </c>
    </row>
    <row r="117" spans="1:16" ht="39.75" customHeight="1" thickBot="1" x14ac:dyDescent="0.25">
      <c r="A117" s="10">
        <v>1</v>
      </c>
      <c r="B117" s="9" t="s">
        <v>88</v>
      </c>
      <c r="C117" s="10" t="s">
        <v>33</v>
      </c>
      <c r="D117" s="11">
        <v>120</v>
      </c>
      <c r="E117" s="11"/>
      <c r="F117" s="8"/>
      <c r="G117" s="24"/>
      <c r="H117" s="13"/>
      <c r="I117" s="12">
        <f t="shared" ref="I117" si="31">G117*1.08</f>
        <v>0</v>
      </c>
      <c r="J117" s="14">
        <f t="shared" ref="J117" si="32">D117*G117</f>
        <v>0</v>
      </c>
      <c r="K117" s="15">
        <f t="shared" ref="K117" si="33">D117*I117</f>
        <v>0</v>
      </c>
      <c r="L117" s="40"/>
      <c r="M117" s="38"/>
      <c r="N117" s="25"/>
      <c r="O117" s="25"/>
      <c r="P117" s="25"/>
    </row>
    <row r="118" spans="1:16" ht="28.5" customHeight="1" thickBot="1" x14ac:dyDescent="0.25">
      <c r="A118" s="66"/>
      <c r="B118" s="67" t="s">
        <v>87</v>
      </c>
      <c r="C118" s="16"/>
      <c r="D118" s="17"/>
      <c r="E118" s="16"/>
      <c r="F118" s="16"/>
      <c r="G118" s="16"/>
      <c r="H118" s="17"/>
      <c r="I118" s="25"/>
      <c r="J118" s="25"/>
      <c r="K118" s="25"/>
      <c r="L118" s="16"/>
      <c r="M118" s="38"/>
      <c r="N118" s="25">
        <f>L118*1.08</f>
        <v>0</v>
      </c>
      <c r="O118" s="25">
        <f t="shared" ref="O118" si="34">D118*L118</f>
        <v>0</v>
      </c>
      <c r="P118" s="25">
        <f t="shared" ref="P118" si="35">D118*N118</f>
        <v>0</v>
      </c>
    </row>
    <row r="119" spans="1:16" ht="39.75" customHeight="1" thickBot="1" x14ac:dyDescent="0.25">
      <c r="A119" s="10">
        <v>1</v>
      </c>
      <c r="B119" s="9" t="s">
        <v>90</v>
      </c>
      <c r="C119" s="10" t="s">
        <v>33</v>
      </c>
      <c r="D119" s="11">
        <v>200</v>
      </c>
      <c r="E119" s="11"/>
      <c r="F119" s="8"/>
      <c r="G119" s="24"/>
      <c r="H119" s="13"/>
      <c r="I119" s="12">
        <f t="shared" ref="I119" si="36">G119*1.08</f>
        <v>0</v>
      </c>
      <c r="J119" s="14">
        <f t="shared" ref="J119" si="37">D119*G119</f>
        <v>0</v>
      </c>
      <c r="K119" s="15">
        <f t="shared" ref="K119" si="38">D119*I119</f>
        <v>0</v>
      </c>
      <c r="L119" s="40"/>
      <c r="M119" s="38"/>
      <c r="N119" s="25"/>
      <c r="O119" s="25"/>
      <c r="P119" s="25"/>
    </row>
    <row r="120" spans="1:16" ht="28.5" customHeight="1" thickBot="1" x14ac:dyDescent="0.25">
      <c r="A120" s="66"/>
      <c r="B120" s="67" t="s">
        <v>89</v>
      </c>
      <c r="C120" s="16"/>
      <c r="D120" s="17"/>
      <c r="E120" s="16"/>
      <c r="F120" s="16"/>
      <c r="G120" s="16"/>
      <c r="H120" s="17"/>
      <c r="I120" s="25"/>
      <c r="J120" s="25"/>
      <c r="K120" s="25"/>
      <c r="L120" s="16"/>
      <c r="M120" s="38"/>
      <c r="N120" s="25">
        <f>L120*1.08</f>
        <v>0</v>
      </c>
      <c r="O120" s="25">
        <f t="shared" ref="O120" si="39">D120*L120</f>
        <v>0</v>
      </c>
      <c r="P120" s="25">
        <f t="shared" ref="P120" si="40">D120*N120</f>
        <v>0</v>
      </c>
    </row>
    <row r="121" spans="1:16" ht="39.75" customHeight="1" thickBot="1" x14ac:dyDescent="0.25">
      <c r="A121" s="10">
        <v>1</v>
      </c>
      <c r="B121" s="9" t="s">
        <v>91</v>
      </c>
      <c r="C121" s="10" t="s">
        <v>15</v>
      </c>
      <c r="D121" s="11">
        <v>20</v>
      </c>
      <c r="E121" s="11"/>
      <c r="F121" s="8"/>
      <c r="G121" s="24"/>
      <c r="H121" s="13"/>
      <c r="I121" s="12">
        <f t="shared" ref="I121" si="41">G121*1.08</f>
        <v>0</v>
      </c>
      <c r="J121" s="14">
        <f t="shared" ref="J121" si="42">D121*G121</f>
        <v>0</v>
      </c>
      <c r="K121" s="15">
        <f t="shared" ref="K121" si="43">D121*I121</f>
        <v>0</v>
      </c>
      <c r="L121" s="40"/>
      <c r="M121" s="38"/>
      <c r="N121" s="25"/>
      <c r="O121" s="25"/>
      <c r="P121" s="25"/>
    </row>
    <row r="122" spans="1:16" ht="28.5" customHeight="1" thickBot="1" x14ac:dyDescent="0.25">
      <c r="A122" s="66"/>
      <c r="B122" s="67" t="s">
        <v>92</v>
      </c>
      <c r="C122" s="16"/>
      <c r="D122" s="17"/>
      <c r="E122" s="16"/>
      <c r="F122" s="16"/>
      <c r="G122" s="16"/>
      <c r="H122" s="17"/>
      <c r="I122" s="25"/>
      <c r="J122" s="25"/>
      <c r="K122" s="25"/>
      <c r="L122" s="16"/>
      <c r="M122" s="38"/>
      <c r="N122" s="25">
        <f>L122*1.08</f>
        <v>0</v>
      </c>
      <c r="O122" s="25">
        <f t="shared" ref="O122" si="44">D122*L122</f>
        <v>0</v>
      </c>
      <c r="P122" s="25">
        <f t="shared" ref="P122" si="45">D122*N122</f>
        <v>0</v>
      </c>
    </row>
    <row r="123" spans="1:16" ht="39.75" customHeight="1" thickBot="1" x14ac:dyDescent="0.25">
      <c r="A123" s="10">
        <v>1</v>
      </c>
      <c r="B123" s="9" t="s">
        <v>94</v>
      </c>
      <c r="C123" s="10" t="s">
        <v>33</v>
      </c>
      <c r="D123" s="11">
        <v>10</v>
      </c>
      <c r="E123" s="11"/>
      <c r="F123" s="8"/>
      <c r="G123" s="24"/>
      <c r="H123" s="13"/>
      <c r="I123" s="12">
        <f t="shared" ref="I123" si="46">G123*1.08</f>
        <v>0</v>
      </c>
      <c r="J123" s="14">
        <f t="shared" ref="J123" si="47">D123*G123</f>
        <v>0</v>
      </c>
      <c r="K123" s="15">
        <f t="shared" ref="K123" si="48">D123*I123</f>
        <v>0</v>
      </c>
      <c r="L123" s="40"/>
      <c r="M123" s="38"/>
      <c r="N123" s="25"/>
      <c r="O123" s="25"/>
      <c r="P123" s="25"/>
    </row>
    <row r="124" spans="1:16" ht="28.5" customHeight="1" thickBot="1" x14ac:dyDescent="0.25">
      <c r="A124" s="66"/>
      <c r="B124" s="67" t="s">
        <v>93</v>
      </c>
      <c r="C124" s="16"/>
      <c r="D124" s="17"/>
      <c r="E124" s="16"/>
      <c r="F124" s="16"/>
      <c r="G124" s="16"/>
      <c r="H124" s="17"/>
      <c r="I124" s="25"/>
      <c r="J124" s="25"/>
      <c r="K124" s="25"/>
      <c r="L124" s="16"/>
      <c r="M124" s="38"/>
      <c r="N124" s="25">
        <f>L124*1.08</f>
        <v>0</v>
      </c>
      <c r="O124" s="25">
        <f t="shared" ref="O124" si="49">D124*L124</f>
        <v>0</v>
      </c>
      <c r="P124" s="25">
        <f t="shared" ref="P124" si="50">D124*N124</f>
        <v>0</v>
      </c>
    </row>
    <row r="125" spans="1:16" ht="39.75" customHeight="1" thickBot="1" x14ac:dyDescent="0.25">
      <c r="A125" s="10">
        <v>1</v>
      </c>
      <c r="B125" s="9" t="s">
        <v>96</v>
      </c>
      <c r="C125" s="10" t="s">
        <v>33</v>
      </c>
      <c r="D125" s="11">
        <v>30</v>
      </c>
      <c r="E125" s="11"/>
      <c r="F125" s="8"/>
      <c r="G125" s="24"/>
      <c r="H125" s="13"/>
      <c r="I125" s="12">
        <f t="shared" ref="I125" si="51">G125*1.08</f>
        <v>0</v>
      </c>
      <c r="J125" s="14">
        <f t="shared" ref="J125" si="52">D125*G125</f>
        <v>0</v>
      </c>
      <c r="K125" s="15">
        <f t="shared" ref="K125" si="53">D125*I125</f>
        <v>0</v>
      </c>
      <c r="L125" s="40"/>
      <c r="M125" s="38"/>
      <c r="N125" s="25"/>
      <c r="O125" s="25"/>
      <c r="P125" s="25"/>
    </row>
    <row r="126" spans="1:16" ht="28.5" customHeight="1" thickBot="1" x14ac:dyDescent="0.25">
      <c r="A126" s="66"/>
      <c r="B126" s="67" t="s">
        <v>95</v>
      </c>
      <c r="C126" s="16"/>
      <c r="D126" s="17"/>
      <c r="E126" s="16"/>
      <c r="F126" s="16"/>
      <c r="G126" s="16"/>
      <c r="H126" s="17"/>
      <c r="I126" s="25"/>
      <c r="J126" s="25"/>
      <c r="K126" s="25"/>
      <c r="L126" s="16"/>
      <c r="M126" s="38"/>
      <c r="N126" s="25">
        <f>L126*1.08</f>
        <v>0</v>
      </c>
      <c r="O126" s="25">
        <f t="shared" ref="O126" si="54">D126*L126</f>
        <v>0</v>
      </c>
      <c r="P126" s="25">
        <f t="shared" ref="P126" si="55">D126*N126</f>
        <v>0</v>
      </c>
    </row>
    <row r="127" spans="1:16" ht="39.75" customHeight="1" thickBot="1" x14ac:dyDescent="0.25">
      <c r="A127" s="10">
        <v>1</v>
      </c>
      <c r="B127" s="9" t="s">
        <v>98</v>
      </c>
      <c r="C127" s="10" t="s">
        <v>33</v>
      </c>
      <c r="D127" s="11">
        <v>80</v>
      </c>
      <c r="E127" s="11"/>
      <c r="F127" s="8"/>
      <c r="G127" s="24"/>
      <c r="H127" s="13"/>
      <c r="I127" s="12">
        <f t="shared" ref="I127" si="56">G127*1.08</f>
        <v>0</v>
      </c>
      <c r="J127" s="14">
        <f t="shared" ref="J127" si="57">D127*G127</f>
        <v>0</v>
      </c>
      <c r="K127" s="15">
        <f t="shared" ref="K127" si="58">D127*I127</f>
        <v>0</v>
      </c>
      <c r="L127" s="40"/>
      <c r="M127" s="38"/>
      <c r="N127" s="25"/>
      <c r="O127" s="25"/>
      <c r="P127" s="25"/>
    </row>
    <row r="128" spans="1:16" ht="28.5" customHeight="1" thickBot="1" x14ac:dyDescent="0.25">
      <c r="A128" s="66"/>
      <c r="B128" s="67" t="s">
        <v>97</v>
      </c>
      <c r="C128" s="16"/>
      <c r="D128" s="17"/>
      <c r="E128" s="16"/>
      <c r="F128" s="16"/>
      <c r="G128" s="16"/>
      <c r="H128" s="17"/>
      <c r="I128" s="25"/>
      <c r="J128" s="25"/>
      <c r="K128" s="25"/>
      <c r="L128" s="16"/>
      <c r="M128" s="38"/>
      <c r="N128" s="25">
        <f>L128*1.08</f>
        <v>0</v>
      </c>
      <c r="O128" s="25">
        <f t="shared" ref="O128" si="59">D128*L128</f>
        <v>0</v>
      </c>
      <c r="P128" s="25">
        <f t="shared" ref="P128" si="60">D128*N128</f>
        <v>0</v>
      </c>
    </row>
    <row r="129" spans="1:16" ht="39.75" customHeight="1" thickBot="1" x14ac:dyDescent="0.25">
      <c r="A129" s="10">
        <v>1</v>
      </c>
      <c r="B129" s="9" t="s">
        <v>104</v>
      </c>
      <c r="C129" s="10" t="s">
        <v>15</v>
      </c>
      <c r="D129" s="11">
        <v>20</v>
      </c>
      <c r="E129" s="11"/>
      <c r="F129" s="8"/>
      <c r="G129" s="24"/>
      <c r="H129" s="13"/>
      <c r="I129" s="12">
        <f t="shared" ref="I129" si="61">G129*1.08</f>
        <v>0</v>
      </c>
      <c r="J129" s="14">
        <f t="shared" ref="J129" si="62">D129*G129</f>
        <v>0</v>
      </c>
      <c r="K129" s="15">
        <f t="shared" ref="K129" si="63">D129*I129</f>
        <v>0</v>
      </c>
      <c r="L129" s="40"/>
      <c r="M129" s="38"/>
      <c r="N129" s="25"/>
      <c r="O129" s="25"/>
      <c r="P129" s="25"/>
    </row>
    <row r="130" spans="1:16" ht="28.5" customHeight="1" thickBot="1" x14ac:dyDescent="0.25">
      <c r="A130" s="66"/>
      <c r="B130" s="67" t="s">
        <v>99</v>
      </c>
      <c r="C130" s="16"/>
      <c r="D130" s="17"/>
      <c r="E130" s="16"/>
      <c r="F130" s="16"/>
      <c r="G130" s="16"/>
      <c r="H130" s="17"/>
      <c r="I130" s="25"/>
      <c r="J130" s="25"/>
      <c r="K130" s="25"/>
      <c r="L130" s="16"/>
      <c r="M130" s="38"/>
      <c r="N130" s="25">
        <f>L130*1.08</f>
        <v>0</v>
      </c>
      <c r="O130" s="25">
        <f t="shared" ref="O130" si="64">D130*L130</f>
        <v>0</v>
      </c>
      <c r="P130" s="25">
        <f t="shared" ref="P130" si="65">D130*N130</f>
        <v>0</v>
      </c>
    </row>
    <row r="131" spans="1:16" ht="39.75" customHeight="1" thickBot="1" x14ac:dyDescent="0.25">
      <c r="A131" s="10">
        <v>1</v>
      </c>
      <c r="B131" s="9" t="s">
        <v>109</v>
      </c>
      <c r="C131" s="10" t="s">
        <v>15</v>
      </c>
      <c r="D131" s="11">
        <v>50</v>
      </c>
      <c r="E131" s="11"/>
      <c r="F131" s="8"/>
      <c r="G131" s="24"/>
      <c r="H131" s="13"/>
      <c r="I131" s="12">
        <f t="shared" ref="I131" si="66">G131*1.08</f>
        <v>0</v>
      </c>
      <c r="J131" s="14">
        <f t="shared" ref="J131" si="67">D131*G131</f>
        <v>0</v>
      </c>
      <c r="K131" s="15">
        <f t="shared" ref="K131" si="68">D131*I131</f>
        <v>0</v>
      </c>
      <c r="L131" s="40"/>
      <c r="M131" s="38"/>
      <c r="N131" s="25"/>
      <c r="O131" s="25"/>
      <c r="P131" s="25"/>
    </row>
    <row r="132" spans="1:16" ht="28.5" customHeight="1" thickBot="1" x14ac:dyDescent="0.25">
      <c r="A132" s="66"/>
      <c r="B132" s="67" t="s">
        <v>105</v>
      </c>
      <c r="C132" s="16"/>
      <c r="D132" s="17"/>
      <c r="E132" s="16"/>
      <c r="F132" s="16"/>
      <c r="G132" s="16"/>
      <c r="H132" s="17"/>
      <c r="I132" s="25"/>
      <c r="J132" s="25"/>
      <c r="K132" s="25"/>
      <c r="L132" s="16"/>
      <c r="M132" s="38"/>
      <c r="N132" s="25">
        <f>L132*1.08</f>
        <v>0</v>
      </c>
      <c r="O132" s="25">
        <f t="shared" ref="O132" si="69">D132*L132</f>
        <v>0</v>
      </c>
      <c r="P132" s="25">
        <f t="shared" ref="P132" si="70">D132*N132</f>
        <v>0</v>
      </c>
    </row>
    <row r="133" spans="1:16" ht="39.75" customHeight="1" thickBot="1" x14ac:dyDescent="0.25">
      <c r="A133" s="10">
        <v>1</v>
      </c>
      <c r="B133" s="9" t="s">
        <v>106</v>
      </c>
      <c r="C133" s="10" t="s">
        <v>15</v>
      </c>
      <c r="D133" s="11">
        <v>50</v>
      </c>
      <c r="E133" s="11"/>
      <c r="F133" s="8"/>
      <c r="G133" s="24"/>
      <c r="H133" s="13"/>
      <c r="I133" s="12">
        <f t="shared" ref="I133" si="71">G133*1.08</f>
        <v>0</v>
      </c>
      <c r="J133" s="14">
        <f t="shared" ref="J133" si="72">D133*G133</f>
        <v>0</v>
      </c>
      <c r="K133" s="15">
        <f t="shared" ref="K133" si="73">D133*I133</f>
        <v>0</v>
      </c>
      <c r="L133" s="40"/>
      <c r="M133" s="38"/>
      <c r="N133" s="25"/>
      <c r="O133" s="25"/>
      <c r="P133" s="25"/>
    </row>
    <row r="134" spans="1:16" ht="28.5" customHeight="1" thickBot="1" x14ac:dyDescent="0.25">
      <c r="A134" s="66"/>
      <c r="B134" s="67" t="s">
        <v>107</v>
      </c>
      <c r="C134" s="16"/>
      <c r="D134" s="17"/>
      <c r="E134" s="16"/>
      <c r="F134" s="16"/>
      <c r="G134" s="16"/>
      <c r="H134" s="17"/>
      <c r="I134" s="25"/>
      <c r="J134" s="25"/>
      <c r="K134" s="25"/>
      <c r="L134" s="16"/>
      <c r="M134" s="38"/>
      <c r="N134" s="25">
        <f>L134*1.08</f>
        <v>0</v>
      </c>
      <c r="O134" s="25">
        <f t="shared" ref="O134" si="74">D134*L134</f>
        <v>0</v>
      </c>
      <c r="P134" s="25">
        <f t="shared" ref="P134" si="75">D134*N134</f>
        <v>0</v>
      </c>
    </row>
    <row r="135" spans="1:16" ht="39.75" customHeight="1" thickBot="1" x14ac:dyDescent="0.25">
      <c r="A135" s="10">
        <v>1</v>
      </c>
      <c r="B135" s="9" t="s">
        <v>108</v>
      </c>
      <c r="C135" s="10" t="s">
        <v>15</v>
      </c>
      <c r="D135" s="11">
        <v>100</v>
      </c>
      <c r="E135" s="11"/>
      <c r="F135" s="8"/>
      <c r="G135" s="24"/>
      <c r="H135" s="13"/>
      <c r="I135" s="12">
        <f t="shared" ref="I135" si="76">G135*1.08</f>
        <v>0</v>
      </c>
      <c r="J135" s="14">
        <f t="shared" ref="J135" si="77">D135*G135</f>
        <v>0</v>
      </c>
      <c r="K135" s="15">
        <f t="shared" ref="K135" si="78">D135*I135</f>
        <v>0</v>
      </c>
      <c r="L135" s="40"/>
      <c r="M135" s="38"/>
      <c r="N135" s="25"/>
      <c r="O135" s="25"/>
      <c r="P135" s="25"/>
    </row>
    <row r="136" spans="1:16" ht="28.5" customHeight="1" thickBot="1" x14ac:dyDescent="0.25">
      <c r="A136" s="66"/>
      <c r="B136" s="67" t="s">
        <v>110</v>
      </c>
      <c r="C136" s="16"/>
      <c r="D136" s="17"/>
      <c r="E136" s="16"/>
      <c r="F136" s="16"/>
      <c r="G136" s="16"/>
      <c r="H136" s="17"/>
      <c r="I136" s="25"/>
      <c r="J136" s="25"/>
      <c r="K136" s="25"/>
      <c r="L136" s="16"/>
      <c r="M136" s="38"/>
      <c r="N136" s="25">
        <f>L136*1.08</f>
        <v>0</v>
      </c>
      <c r="O136" s="25">
        <f t="shared" ref="O136" si="79">D136*L136</f>
        <v>0</v>
      </c>
      <c r="P136" s="25">
        <f t="shared" ref="P136" si="80">D136*N136</f>
        <v>0</v>
      </c>
    </row>
    <row r="137" spans="1:16" ht="39.75" customHeight="1" thickBot="1" x14ac:dyDescent="0.25">
      <c r="A137" s="10">
        <v>1</v>
      </c>
      <c r="B137" s="9" t="s">
        <v>111</v>
      </c>
      <c r="C137" s="10" t="s">
        <v>15</v>
      </c>
      <c r="D137" s="11">
        <v>2</v>
      </c>
      <c r="E137" s="11"/>
      <c r="F137" s="8"/>
      <c r="G137" s="24"/>
      <c r="H137" s="13"/>
      <c r="I137" s="12">
        <f t="shared" ref="I137" si="81">G137*1.08</f>
        <v>0</v>
      </c>
      <c r="J137" s="14">
        <f t="shared" ref="J137" si="82">D137*G137</f>
        <v>0</v>
      </c>
      <c r="K137" s="15">
        <f t="shared" ref="K137" si="83">D137*I137</f>
        <v>0</v>
      </c>
      <c r="L137" s="40"/>
      <c r="M137" s="38"/>
      <c r="N137" s="25"/>
      <c r="O137" s="25"/>
      <c r="P137" s="25"/>
    </row>
    <row r="138" spans="1:16" ht="28.5" customHeight="1" thickBot="1" x14ac:dyDescent="0.25">
      <c r="A138" s="66"/>
      <c r="B138" s="67" t="s">
        <v>112</v>
      </c>
      <c r="C138" s="16"/>
      <c r="D138" s="17"/>
      <c r="E138" s="16"/>
      <c r="F138" s="16"/>
      <c r="G138" s="16"/>
      <c r="H138" s="17"/>
      <c r="I138" s="25"/>
      <c r="J138" s="25"/>
      <c r="K138" s="25"/>
      <c r="L138" s="16"/>
      <c r="M138" s="38"/>
      <c r="N138" s="25">
        <f>L138*1.08</f>
        <v>0</v>
      </c>
      <c r="O138" s="25">
        <f t="shared" ref="O138" si="84">D138*L138</f>
        <v>0</v>
      </c>
      <c r="P138" s="25">
        <f t="shared" ref="P138" si="85">D138*N138</f>
        <v>0</v>
      </c>
    </row>
    <row r="139" spans="1:16" ht="39.75" customHeight="1" thickBot="1" x14ac:dyDescent="0.25">
      <c r="A139" s="10">
        <v>1</v>
      </c>
      <c r="B139" s="9" t="s">
        <v>113</v>
      </c>
      <c r="C139" s="10" t="s">
        <v>15</v>
      </c>
      <c r="D139" s="11">
        <v>50</v>
      </c>
      <c r="E139" s="11"/>
      <c r="F139" s="8"/>
      <c r="G139" s="24"/>
      <c r="H139" s="13"/>
      <c r="I139" s="12">
        <f t="shared" ref="I139" si="86">G139*1.08</f>
        <v>0</v>
      </c>
      <c r="J139" s="14">
        <f t="shared" ref="J139" si="87">D139*G139</f>
        <v>0</v>
      </c>
      <c r="K139" s="15">
        <f t="shared" ref="K139" si="88">D139*I139</f>
        <v>0</v>
      </c>
      <c r="L139" s="40"/>
      <c r="M139" s="38"/>
      <c r="N139" s="25"/>
      <c r="O139" s="25"/>
      <c r="P139" s="25"/>
    </row>
    <row r="142" spans="1:16" x14ac:dyDescent="0.2">
      <c r="J142" s="75" t="s">
        <v>117</v>
      </c>
    </row>
  </sheetData>
  <mergeCells count="2">
    <mergeCell ref="A2:K2"/>
    <mergeCell ref="A46:I46"/>
  </mergeCells>
  <phoneticPr fontId="0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75" pageOrder="overThenDown" orientation="landscape" horizontalDpi="1200" verticalDpi="1200" r:id="rId1"/>
  <headerFooter scaleWithDoc="0">
    <oddFooter>&amp;L str. &amp;P z &amp;N</oddFooter>
  </headerFooter>
  <rowBreaks count="4" manualBreakCount="4">
    <brk id="34" max="16383" man="1"/>
    <brk id="63" max="16383" man="1"/>
    <brk id="91" max="16383" man="1"/>
    <brk id="11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cenowy'!Obszar_wydruku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2023-03-15T10:24:56Z</cp:lastPrinted>
  <dcterms:created xsi:type="dcterms:W3CDTF">1997-02-26T13:46:56Z</dcterms:created>
  <dcterms:modified xsi:type="dcterms:W3CDTF">2023-03-15T10:24:59Z</dcterms:modified>
</cp:coreProperties>
</file>