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60" windowHeight="11325"/>
  </bookViews>
  <sheets>
    <sheet name="Table 1" sheetId="3" r:id="rId1"/>
  </sheets>
  <definedNames>
    <definedName name="Print_Area" localSheetId="0">'Table 1'!$A$1:$N$68</definedName>
  </definedNames>
  <calcPr calcId="144525"/>
</workbook>
</file>

<file path=xl/calcChain.xml><?xml version="1.0" encoding="utf-8"?>
<calcChain xmlns="http://schemas.openxmlformats.org/spreadsheetml/2006/main">
  <c r="J62" i="3" l="1"/>
  <c r="I62" i="3"/>
  <c r="K62" i="3" s="1"/>
  <c r="J61" i="3"/>
  <c r="J63" i="3" s="1"/>
  <c r="I61" i="3"/>
  <c r="K61" i="3" s="1"/>
  <c r="K59" i="3"/>
  <c r="K52" i="3"/>
  <c r="J59" i="3"/>
  <c r="J57" i="3"/>
  <c r="J53" i="3"/>
  <c r="J54" i="3"/>
  <c r="J52" i="3"/>
  <c r="I59" i="3"/>
  <c r="I57" i="3"/>
  <c r="K57" i="3" s="1"/>
  <c r="I53" i="3"/>
  <c r="K53" i="3" s="1"/>
  <c r="I54" i="3"/>
  <c r="K54" i="3" s="1"/>
  <c r="I52" i="3"/>
  <c r="K43" i="3"/>
  <c r="K44" i="3"/>
  <c r="K47" i="3"/>
  <c r="K48" i="3"/>
  <c r="J42" i="3"/>
  <c r="J43" i="3"/>
  <c r="J44" i="3"/>
  <c r="J45" i="3"/>
  <c r="J46" i="3"/>
  <c r="J47" i="3"/>
  <c r="J48" i="3"/>
  <c r="J49" i="3"/>
  <c r="J41" i="3"/>
  <c r="I42" i="3"/>
  <c r="K42" i="3" s="1"/>
  <c r="I43" i="3"/>
  <c r="I44" i="3"/>
  <c r="I45" i="3"/>
  <c r="K45" i="3" s="1"/>
  <c r="I46" i="3"/>
  <c r="K46" i="3" s="1"/>
  <c r="I47" i="3"/>
  <c r="I48" i="3"/>
  <c r="I49" i="3"/>
  <c r="K49" i="3" s="1"/>
  <c r="I41" i="3"/>
  <c r="K41" i="3" s="1"/>
  <c r="I39" i="3"/>
  <c r="J32" i="3"/>
  <c r="J33" i="3"/>
  <c r="J34" i="3"/>
  <c r="J35" i="3"/>
  <c r="J36" i="3"/>
  <c r="J31" i="3"/>
  <c r="I32" i="3"/>
  <c r="K32" i="3" s="1"/>
  <c r="I33" i="3"/>
  <c r="K33" i="3" s="1"/>
  <c r="I34" i="3"/>
  <c r="K34" i="3" s="1"/>
  <c r="I35" i="3"/>
  <c r="K35" i="3" s="1"/>
  <c r="I36" i="3"/>
  <c r="K36" i="3" s="1"/>
  <c r="I31" i="3"/>
  <c r="K31" i="3" s="1"/>
  <c r="K17" i="3"/>
  <c r="K20" i="3"/>
  <c r="K21" i="3"/>
  <c r="K24" i="3"/>
  <c r="K25" i="3"/>
  <c r="K28" i="3"/>
  <c r="K16" i="3"/>
  <c r="J17" i="3"/>
  <c r="J18" i="3"/>
  <c r="J19" i="3"/>
  <c r="J20" i="3"/>
  <c r="J21" i="3"/>
  <c r="J22" i="3"/>
  <c r="J23" i="3"/>
  <c r="J24" i="3"/>
  <c r="J25" i="3"/>
  <c r="J26" i="3"/>
  <c r="J27" i="3"/>
  <c r="J28" i="3"/>
  <c r="J16" i="3"/>
  <c r="I17" i="3"/>
  <c r="I18" i="3"/>
  <c r="K18" i="3" s="1"/>
  <c r="I19" i="3"/>
  <c r="K19" i="3" s="1"/>
  <c r="I20" i="3"/>
  <c r="I21" i="3"/>
  <c r="I22" i="3"/>
  <c r="K22" i="3" s="1"/>
  <c r="I23" i="3"/>
  <c r="K23" i="3" s="1"/>
  <c r="I24" i="3"/>
  <c r="I25" i="3"/>
  <c r="I26" i="3"/>
  <c r="K26" i="3" s="1"/>
  <c r="I27" i="3"/>
  <c r="K27" i="3" s="1"/>
  <c r="I28" i="3"/>
  <c r="I16" i="3"/>
  <c r="K8" i="3"/>
  <c r="K9" i="3"/>
  <c r="K12" i="3"/>
  <c r="K13" i="3"/>
  <c r="J7" i="3"/>
  <c r="J14" i="3" s="1"/>
  <c r="J8" i="3"/>
  <c r="J9" i="3"/>
  <c r="J10" i="3"/>
  <c r="J11" i="3"/>
  <c r="J12" i="3"/>
  <c r="J13" i="3"/>
  <c r="J6" i="3"/>
  <c r="I7" i="3"/>
  <c r="K7" i="3" s="1"/>
  <c r="I8" i="3"/>
  <c r="I9" i="3"/>
  <c r="I10" i="3"/>
  <c r="K10" i="3" s="1"/>
  <c r="I11" i="3"/>
  <c r="K11" i="3" s="1"/>
  <c r="I12" i="3"/>
  <c r="I13" i="3"/>
  <c r="I6" i="3"/>
  <c r="K6" i="3" s="1"/>
  <c r="K4" i="3"/>
  <c r="J4" i="3"/>
  <c r="I4" i="3"/>
  <c r="K63" i="3" l="1"/>
  <c r="K14" i="3"/>
  <c r="J29" i="3"/>
  <c r="K29" i="3"/>
  <c r="J37" i="3"/>
  <c r="K37" i="3"/>
  <c r="J50" i="3"/>
  <c r="K50" i="3"/>
  <c r="J55" i="3"/>
  <c r="K55" i="3"/>
</calcChain>
</file>

<file path=xl/sharedStrings.xml><?xml version="1.0" encoding="utf-8"?>
<sst xmlns="http://schemas.openxmlformats.org/spreadsheetml/2006/main" count="165" uniqueCount="74">
  <si>
    <t>Kamizelka ostrzegawcza kolor żółty z paskami odblaskowymi, zapinana na zamek, z tyłu napis kolor czarny OBSŁUGA PARKING, rozmiary wg potrzeb Zamawiającego.</t>
  </si>
  <si>
    <t>szt.</t>
  </si>
  <si>
    <t>RAZEM</t>
  </si>
  <si>
    <t>FORMULARZ CENOWY</t>
  </si>
  <si>
    <t>kpl</t>
  </si>
  <si>
    <t>Spodnie bojówki czarne dla pracowników ochrony szpitala (damskie  i męskie),  rozmiary wg potrzeb Zamawiającego. Wzór przedstawić w postaci zdjęć.</t>
  </si>
  <si>
    <t>Bluza-polar koloru czarnego z pagonami dla pracownika ochrony szpitalnej, z tyłu napis Ochrona,po lewej stronie klatki piersiowej logo szpitala wg załącznika (damskie i męskie), rozmiary wg potrzeb Zamawiającego. Wzór przedstawić w postaci zdjęć.</t>
  </si>
  <si>
    <t>Pasek skórzany do spodni czarny</t>
  </si>
  <si>
    <t>Kurtka zimowa z kapturem pracownika ochrony szpitalnej z podpinka. Kurtka z logo szpitala po lewej stronie klatki piersiowej, z tyłu napis Ochrona.</t>
  </si>
  <si>
    <t>Kurtka jesienna z kapturem pracownika ochrony szpitalnej z podpinka. Kurtka z logo szpitala po lewej stronie klatki piersiowej, z tyłu napis Ochrona.</t>
  </si>
  <si>
    <t>Czapka zimowa kolor czarny, rozmiar uniwersalny</t>
  </si>
  <si>
    <t>Czapka z daszkiem tyb baseball - bawełna 100% kolor czarny. Rozmiar uniwersalny</t>
  </si>
  <si>
    <t>Czapka z daszkiem tyb baseball - bawełna 100% kolor zielony. Rozmiar uniwersalny</t>
  </si>
  <si>
    <t>Czapka ocieplana - bawełna 100% kolor popielaty. Rozmiar uniwersalny</t>
  </si>
  <si>
    <t>Czapka ocieplana - bawełna 100% kolor zielony. Rozmiar uniwersalny</t>
  </si>
  <si>
    <t>Koszula flanelowa z długim rękawem kolor szaro-pomarańczowa, 100% bawełna gramatura 170g/m2. Rozmiary wg potrzeb zamawiającego.</t>
  </si>
  <si>
    <t>Bluza robocza rozpinana na zamek, 65% bawełna, 35% poliester, gramatura 320g/m2, nie kurczy się po praniu, min 3 kieszenie w tym jedna zapinana na rzep z patkami, kolor szary z wstawkami pomarańczowymi, z odblaskami,rozmiary wg potrzeb Zamawiającego</t>
  </si>
  <si>
    <t>Bluza robocza rozpinana na zamek, 65% bawełna, 35% poliester, gramatura 320g/m2, nie kurczy się po praniu, min 3 kieszenie w tym jedna zapinana na rzep z patkami, kolor zielony , z odblaskami, rozmiary wg potrzeb Zamawiającego</t>
  </si>
  <si>
    <t>Buty gumowo-filcowe, antypoślizgowa podeszwa, materiał-PCV, odporne na wilgoć, wysoka cholewka, do użytkowania przez cały rok, rozmiary wg potrzeb Zamawiającego</t>
  </si>
  <si>
    <t>para</t>
  </si>
  <si>
    <t>Ubranie monter bez wzmocnień na kolanach, kolor szary ze wstawkami pomarańczowymi, spodnie typ ogrodniczki lub spodnie na pasek wg potrzeb Zamawiającego. Odblaski, kieszenie.. Tkanina 285g , 56% bawełna, 35% poliester. Rozmiary wg potrzeb zamawiającego</t>
  </si>
  <si>
    <t>Bielizna termiczna męska kolor czarny (kalesony + koszulka z długim rękawem) tkanina, z którego uszyta jest bielizna musi zapewniać duży konfort cieplny i jednocześnie dobrze odprowadzać wilgoć. Skład poliamid 50-79%, elasin 5-25%, lycra 5-30%. Rozmiary wg potrzeb zamawiajacego.</t>
  </si>
  <si>
    <t>Bielizna termiczna damska kolor czarny (getry + koszulka z długim rękawem)  tkanina, z którego uszyta jest bielizna musi zapewniać duży konfort cieplny i jednocześnie dobrze odprowadzać wilgoć. Skład poliamid 50-79%, elasin 5-25%, lycra 5-30%. Rozmiary wg potrzeb zamawiającego</t>
  </si>
  <si>
    <t>Skarpetki letnie kolor czarny do butów ( npwzór 926/MON). Rozmiary wg potrzeb zamawiajacego</t>
  </si>
  <si>
    <t>par</t>
  </si>
  <si>
    <t>Skarpetki zimowe kolor czarny do butów ( npwzór 933/MON). Rozmiary wg potrzeb zamawiającego.</t>
  </si>
  <si>
    <t>Koszulka z krótkim rękawem kolor czarny 100% bawełny 190g/m2. Rozmiar wg potrzeb zamawiającego. Koszulka z przodu musi meć logo szpitala, na plecach wyraźny napis drukowanymi literami OCHRONA. Nadruki wykonane sitodrukiem kolor biały. Rozmiary wg potrzeb zamawiajacego.</t>
  </si>
  <si>
    <t>Rękawiczki zimowe czarne, pięciopalczaste, chroni przed zimnem, elastyczny ściągacz przy nadgarstku, wykonane z akrylu (95%) i elastanu (5%). Rozmiary wg potrzeb Zamawiającego.</t>
  </si>
  <si>
    <t>Kurtka zimowa z kapturem kolor szary z odblaskami Kurtka z logo szpitala po lewej stronie klatki piersiowej. Rozmiar wg potrzeb Zamawiającego</t>
  </si>
  <si>
    <t>Rękawice ze skóry koziej, ochronne, wykonane z koziej skóry licowej, część zewnętrzna wykonana z materiału bawełny dzianej, część chwytna ze skóry licowej, elastyczny ściągacz zapinany na rzep, rękawica dopasowuje się do dłoni, kciuk i palec wskazujący ze skóry, rozmiary wg potrzeb Zamawiającego.</t>
  </si>
  <si>
    <t>Rękawice antyprzecięciowe, dopasowujące się do dłoni, ściągacz dziany i elastyczny przyjemny w dotyku oraz dopasowujący się do kształtu nadgarstka, wysoka przyczepność i pewny chwyt również w środowisku mokrym, gwarantuje wysoką manualność, pełna ochrona dłoni, materiał antyprzecięciowy gwarantuje odporność na działanie czynników zewnętrznych (także temperatury), rozmiary wg potrzeb Zamawiającego.</t>
  </si>
  <si>
    <t>Rękawica dziana nitrylowa, zapewnia wysoką odporność na przetarcia, doskonała wentylacja, wolna od toksycznych składników wkładka, szeroki mankiet, idealnie dopasowuje się do dłoni, wysoka przyczepność, dobra chwytność, odporna na ścieranie, rozmiary wg potrzeb Zamawiającego.</t>
  </si>
  <si>
    <t>Rękawice ochronne wykonane z dzianiny, powlekane bardzo wytrzymałą gumą o porowatej strukturze dzięki czemu zachowują świetną przyczepność i nie tracą swojej elastyczności, trudnościeralne i odporne na zuzycie, odporne na rozdarcie i pęknięcia, rozmiary wg potrzeb Zamawiającego.</t>
  </si>
  <si>
    <t>Rękawice ochronne, ocieplane, wykoanane ze skóry bydlęcej, wzmacniane wkładką, świetna izolacja cieplna, całodłonicowe, część chwytna rękawicy wykonana z jednego kawałka skóry dzięki czemu jest bardziej wytrzymała i odporna na przetarcia, rozmiary wg potrzeb Zamawiającego.</t>
  </si>
  <si>
    <t>Rękawice spawalnicze wykonane ze skóry bydlęcej, odporne na gorąco, całoskórzany mankiet wykonany ze skóry dwoinowej siegający do połowy przedramienia chroniąc przed przemiękaniem oraz zabezpieczając nadgarstek przed urazami, na końcówkach i kostkach palców wzmocnienia ze skóry bydlęcej dwoinowej, co zwiększa wytrzymałość rękawicy, na części chwytnej dodatkowo miękka  gąbeczka zwiększająca komfort pracy, rozmiary wg potrzeb Zamawiającego.</t>
  </si>
  <si>
    <t>Rękawice bawełniane nakrapiane z dzianiny będącej mieszanką bawełny i poliestru, zakończone ściągaczem, nadające się do prac manualnych, rozmiary wg potrzeb Zamawiającego.</t>
  </si>
  <si>
    <t>Rękawice ochronne bawełniane, zakończone ściągaczem, dobrze przepuszczające powietrze, dobrze dopasowują się do dłoni, nie elktryzują się, bardzo dobra chwytność, przeznaczone do prac manualnych, rozmiary wg potrzeb Zamawiającego.</t>
  </si>
  <si>
    <t>Rękawica ochronna, odporna na temperaturę do 250 C, z długim mankietem, oburęczna, rozmiary wg potrzeb Zamawiającego.</t>
  </si>
  <si>
    <t>Okulary ochronne o uniwersalnym kształcie nakładki na noc, ramiona w kształcie "łopatek" zapewniające stabilność, szerokie łaczenie szkieł i ramion zapewniające szczelną ochronę, powłoka chroniąca przed zarysowaniem, ochrona przed parowaniem okularów, lekkie, posiadają regulację w długości ramion.</t>
  </si>
  <si>
    <t>Nauszniki przeciwhałasowe, chronią przed hałasem także dźwięków o niskich częstotliwościach, łatwo dopasowują się do kształtu głowy, regulacja dopasowania na ruchomych przegubach.</t>
  </si>
  <si>
    <t>Kask ochronny, atestowany, wykonany z materiału HDPE, posiada regulację obwodu pasa głównego w zakresie od 54 do 61 cm, chroni przed urazami, spadającymi przedmiotami, nadający się do użytku przy instalacjach elektrycznych, z krótkim daszkiem, odporny na temperatury od -30 do +50C.</t>
  </si>
  <si>
    <t>Lp</t>
  </si>
  <si>
    <t>RODZAJ ŚRODKA</t>
  </si>
  <si>
    <t>opak. Jedn.</t>
  </si>
  <si>
    <t>j.m.</t>
  </si>
  <si>
    <t>Planowana ilość środka w dostawie rocznej</t>
  </si>
  <si>
    <t>Cena netto (jedn.)</t>
  </si>
  <si>
    <t>% VAT</t>
  </si>
  <si>
    <t>Cena brutto (jedn.)</t>
  </si>
  <si>
    <t>WARTOŚĆ NETTO</t>
  </si>
  <si>
    <t>WARTOŚĆ BRUTTO</t>
  </si>
  <si>
    <t>Uwagi</t>
  </si>
  <si>
    <t>Zadanie 1 Ubranie operacyjne jednostronne, kolor bordowy i niebieski</t>
  </si>
  <si>
    <t>ZADANIE 2 Odzież dla pracwników ochrony</t>
  </si>
  <si>
    <t>ZADANIE 3 Odzież różna</t>
  </si>
  <si>
    <t>ZADANIE 4 Bielizna termiczna, skarpety, rękawiczki</t>
  </si>
  <si>
    <t>ZADANIE 5 Kurtka zimowa</t>
  </si>
  <si>
    <t>ZADANIE 6 Rękawice</t>
  </si>
  <si>
    <t xml:space="preserve">ZADANIE 7 Okulary ochronne, nauszniki, kask </t>
  </si>
  <si>
    <t>ZADANIE 8 Kamizelka ostrzegawcza</t>
  </si>
  <si>
    <t>ZADANIE 9 Obuwie ochronne</t>
  </si>
  <si>
    <t>Obuwie ochronne dla przemysłu spożywczego, technologia antybakteryjna ATF, wykonane z przepuszczającej powietrze mikrofibry zapewniającej maksymalny komfort dla stóp w każdych warunkach pracy, antyposlizgowa podeszwa zabezpieczająca przed przewróceniem się na śliskiej powierzchni, kompozytowy podnosek, gumowe oblanie, kolor biały, rozmiary wg potrzeb Zamawiającego.</t>
  </si>
  <si>
    <t xml:space="preserve">ZADANIE 10 Kalosze </t>
  </si>
  <si>
    <r>
      <rPr>
        <sz val="10"/>
        <rFont val="Arial Narrow"/>
        <family val="2"/>
        <charset val="238"/>
      </rPr>
      <t>Ubranie operacyjne jednostronne kolor niebieski, wykonane z tkaniny 50% poliester, 50% bawełna 152-155 g/m2. Grubość przędzy wątek i osnowa Nm 40/1, gęstość przędzy wątek i osnowa 28/cm, splot 1/1. Każde ubranie musi posiadać system umożliwiający łatwe rozróżnianie rozmiaru poprzez przyporządkowanie wszywki z rozmiarem umieszczonej na karczku oraz na tylnym szwie spodni w pasie.
Oznaczenie ubrań metodą termo druku, wielkość liter min. 0,6 cm kolor czarny. Napis umieszczony: bluza: kieszeń z lewej strony, spodnie: z lewej strony, z przodu pod gumką. Bluza zakładana przez głowę. Do karczka przodu doszyte są odszycia zachodzące na siebie na linii środka bluzy, tworząc dekolt w kształcie litery "V", którki rękaw w dole podwinięty i przestębnowany, dolna część przodu posiada jedną kieszeń dolną - prawą i jedną kieszeń piersiową lewą. Przekrój szyjki tyłu wykończony odszyciem. Na bocznych szwach w dole rozporki. Dół kasaka podwinięty i przestębnowany. Spodnie jednostronne, proste regulowane w obwodzie gumką oraz sznurkiem bawełnianym. Dół nogawki podwinięty i przestębnowany. Na tyle jedna kieszeń. Rozmiary wg potrzeb zamawiającego.</t>
    </r>
  </si>
  <si>
    <r>
      <rPr>
        <sz val="10"/>
        <rFont val="Arial Narrow"/>
        <family val="2"/>
        <charset val="238"/>
      </rPr>
      <t>Peleryna przeciwdeszczowa z kapturem w kolorze czarnym z odblaskowymi napisałami OCHRONA(na plecach).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r>
  </si>
  <si>
    <r>
      <rPr>
        <sz val="10"/>
        <rFont val="Arial Narrow"/>
        <family val="2"/>
        <charset val="238"/>
      </rPr>
      <t>Czapka z daszkiem tyb baseball - bawełna 100% kolor popielaty.
Rozmiar uniwersalny</t>
    </r>
  </si>
  <si>
    <r>
      <rPr>
        <sz val="10"/>
        <rFont val="Arial Narrow"/>
        <family val="2"/>
        <charset val="238"/>
      </rPr>
      <t>Koszulka z krótkim rękawem kolor szary 100% bawełna 190g/m2.
Rozmiary wg potrzeb zamawiajacego.</t>
    </r>
  </si>
  <si>
    <r>
      <rPr>
        <sz val="10"/>
        <rFont val="Arial Narrow"/>
        <family val="2"/>
        <charset val="238"/>
      </rPr>
      <t>Fartuch bez rękawów kolor zielony, bawełna 100%, gramatura 160g/m2.
Zapinany na guziki. Rozmiary wg potrzeb zamawiającego</t>
    </r>
  </si>
  <si>
    <r>
      <rPr>
        <sz val="10"/>
        <rFont val="Arial Narrow"/>
        <family val="2"/>
        <charset val="238"/>
      </rPr>
      <t>Ubranie monter bez wzmocnień na kolanach, kolor zielony, spodnie typ ogrodniczki, kieszenie. Tkanina 285g , 56% bawełna, 35% poliester.
Odblaski. Rozmiary wg potrzeb zamawiającego</t>
    </r>
  </si>
  <si>
    <r>
      <rPr>
        <sz val="10"/>
        <rFont val="Arial Narrow"/>
        <family val="2"/>
        <charset val="238"/>
      </rPr>
      <t>Bluza z polaru kolor ciemny zielony (damskie i męskie), na klatce piersiowej z lewej strony logo szpitala wg załącznika, rozpinany na zamek, posiada min 2 kieszenie, rozmiary wg potrzeb Zamawiającego.
Wzór przedstawiony na zdjęciu</t>
    </r>
  </si>
  <si>
    <t>Załącznik nr 2 do SWZ</t>
  </si>
  <si>
    <t>Kalosze męskie, dedykowane do przemyłu spożywczego, wysokość kalosza ok.. 25 cm, wierzch oraz spód wykonany z PCV modyfikowanego kauczukiem nitrylowym, kwasoługoodporne, olejoodporne i odporne chemicznie, podeszwa urzeźbiona, antypoślizgowa, spełnia normy EN 20347, EN 20344, PN-ISO 6110, kategoria OB FO SRC, stosowane w przemyśle chemicznym, spożywczym, lecznictwie, laboratoriach, kolor biały, rozmiary wg potrzeb Zamawiającego.</t>
  </si>
  <si>
    <t>Kalosze damskie, dedykowane do przemysłu spożywczego, wysokość kalosza ok. 25 cm, wierzch oraz spód wykonany z PCV modyfikowanego kauczukiem nitrylowym, kwasoługoodporne, olejoodporne i odporne chemicznie, podeszwa urzeźbiona, antypoślizgowa, spełnia normy EN 20347, EN 20344, PN-ISO 6110, kategoria OB FO SRC, stosowane w przemyśle chemicznym, spożywczym, lecznictwie, laboratoriach, kolor biały, rozmiary wg potrzeb Zamawiającego.</t>
  </si>
  <si>
    <t>Sprawa nr 77/2023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</si>
</sst>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numFmt numFmtId="165" formatCode="0.0"/>
  </numFmts>
  <fonts count="7" x14ac:knownFonts="1">
    <font>
      <sz val="10"/>
      <color rgb="FF000000"/>
      <name val="Times New Roman"/>
      <charset val="204"/>
    </font>
    <font>
      <sz val="10"/>
      <color rgb="FF000000"/>
      <name val="Arial Narrow"/>
      <family val="2"/>
      <charset val="238"/>
    </font>
    <font>
      <sz val="10"/>
      <color rgb="FF000000"/>
      <name val="Times New Roman"/>
      <family val="1"/>
      <charset val="238"/>
    </font>
    <font>
      <b/>
      <sz val="10"/>
      <color rgb="FF000000"/>
      <name val="Times New Roman"/>
      <family val="1"/>
      <charset val="238"/>
    </font>
    <font>
      <b/>
      <sz val="10"/>
      <color rgb="FF000000"/>
      <name val="Arial Narrow"/>
      <family val="2"/>
      <charset val="238"/>
    </font>
    <font>
      <b/>
      <sz val="10"/>
      <name val="Arial Narrow"/>
      <family val="2"/>
      <charset val="238"/>
    </font>
    <font>
      <sz val="10"/>
      <name val="Arial Narrow"/>
      <family val="2"/>
      <charset val="238"/>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applyFill="1" applyBorder="1" applyAlignment="1">
      <alignment horizontal="left" vertical="top"/>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 fontId="1" fillId="0" borderId="1" xfId="0" applyNumberFormat="1" applyFont="1" applyFill="1" applyBorder="1" applyAlignment="1">
      <alignment horizontal="center" vertical="center" shrinkToFit="1"/>
    </xf>
    <xf numFmtId="0" fontId="1" fillId="0" borderId="1" xfId="0" applyFont="1" applyFill="1" applyBorder="1" applyAlignment="1">
      <alignment horizontal="left" vertical="top"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indent="1"/>
    </xf>
    <xf numFmtId="0" fontId="1" fillId="0" borderId="1" xfId="0" applyFont="1" applyFill="1" applyBorder="1" applyAlignment="1">
      <alignment horizontal="center" vertical="center" wrapText="1"/>
    </xf>
    <xf numFmtId="2" fontId="1" fillId="0" borderId="1" xfId="0" applyNumberFormat="1" applyFont="1" applyFill="1" applyBorder="1" applyAlignment="1">
      <alignment horizontal="center" vertical="center" wrapText="1"/>
    </xf>
    <xf numFmtId="0" fontId="1" fillId="0" borderId="1" xfId="0" applyFont="1" applyFill="1" applyBorder="1" applyAlignment="1">
      <alignment horizontal="left" wrapText="1"/>
    </xf>
    <xf numFmtId="0" fontId="6" fillId="0" borderId="1" xfId="0" applyFont="1" applyFill="1" applyBorder="1" applyAlignment="1">
      <alignment horizontal="left" vertical="top" wrapText="1"/>
    </xf>
    <xf numFmtId="2" fontId="4" fillId="0" borderId="1" xfId="0" applyNumberFormat="1" applyFont="1" applyFill="1" applyBorder="1" applyAlignment="1">
      <alignment horizontal="center" vertical="center" shrinkToFit="1"/>
    </xf>
    <xf numFmtId="0" fontId="1"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164" fontId="1" fillId="0" borderId="1" xfId="0" applyNumberFormat="1" applyFont="1" applyFill="1" applyBorder="1" applyAlignment="1">
      <alignment horizontal="center" vertical="center" shrinkToFit="1"/>
    </xf>
    <xf numFmtId="2" fontId="4"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165" fontId="1" fillId="0"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top" shrinkToFit="1"/>
    </xf>
    <xf numFmtId="1" fontId="1" fillId="0" borderId="1" xfId="0" applyNumberFormat="1" applyFont="1" applyFill="1" applyBorder="1" applyAlignment="1">
      <alignment horizontal="left" vertical="center" indent="1" shrinkToFit="1"/>
    </xf>
    <xf numFmtId="1" fontId="1" fillId="0" borderId="1" xfId="0" applyNumberFormat="1" applyFont="1" applyFill="1" applyBorder="1" applyAlignment="1">
      <alignment vertical="center" shrinkToFit="1"/>
    </xf>
    <xf numFmtId="0" fontId="6" fillId="0" borderId="1" xfId="0" applyFont="1" applyFill="1" applyBorder="1" applyAlignment="1">
      <alignment vertical="center" wrapText="1"/>
    </xf>
    <xf numFmtId="0" fontId="2" fillId="0" borderId="1" xfId="0" applyFont="1" applyFill="1" applyBorder="1" applyAlignment="1">
      <alignment horizontal="left" vertical="top"/>
    </xf>
    <xf numFmtId="0" fontId="5" fillId="0" borderId="1" xfId="0" applyFont="1" applyFill="1" applyBorder="1" applyAlignment="1">
      <alignment horizontal="left" vertical="center" wrapText="1" inden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6" fillId="0" borderId="1" xfId="0" applyFont="1" applyFill="1" applyBorder="1" applyAlignment="1">
      <alignment horizontal="center" vertical="top" wrapText="1"/>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center" wrapText="1" indent="3"/>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U63"/>
  <sheetViews>
    <sheetView tabSelected="1" topLeftCell="A58" zoomScaleNormal="100" workbookViewId="0">
      <selection activeCell="C72" sqref="C72"/>
    </sheetView>
  </sheetViews>
  <sheetFormatPr defaultRowHeight="12.75" x14ac:dyDescent="0.2"/>
  <cols>
    <col min="2" max="2" width="5.33203125" customWidth="1"/>
    <col min="3" max="3" width="85.83203125" customWidth="1"/>
    <col min="4" max="4" width="11.6640625" customWidth="1"/>
    <col min="5" max="5" width="9.5" customWidth="1"/>
    <col min="6" max="6" width="13.83203125" customWidth="1"/>
    <col min="7" max="7" width="13.5" customWidth="1"/>
    <col min="8" max="8" width="10.6640625" customWidth="1"/>
    <col min="9" max="9" width="18.33203125" customWidth="1"/>
    <col min="10" max="10" width="18.1640625" customWidth="1"/>
    <col min="11" max="11" width="19.1640625" customWidth="1"/>
    <col min="12" max="12" width="18.33203125" customWidth="1"/>
    <col min="15" max="15" width="0.1640625" customWidth="1"/>
    <col min="20" max="20" width="2" customWidth="1"/>
    <col min="21" max="21" width="9.33203125" hidden="1" customWidth="1"/>
  </cols>
  <sheetData>
    <row r="1" spans="2:12" ht="28.5" customHeight="1" x14ac:dyDescent="0.2">
      <c r="B1" s="25" t="s">
        <v>73</v>
      </c>
      <c r="C1" s="25"/>
      <c r="D1" s="26" t="s">
        <v>3</v>
      </c>
      <c r="E1" s="26"/>
      <c r="F1" s="26"/>
      <c r="G1" s="26"/>
      <c r="H1" s="26"/>
      <c r="I1" s="26"/>
      <c r="J1" s="22"/>
      <c r="K1" s="25" t="s">
        <v>70</v>
      </c>
      <c r="L1" s="25"/>
    </row>
    <row r="2" spans="2:12" ht="80.25" customHeight="1" x14ac:dyDescent="0.2">
      <c r="B2" s="1" t="s">
        <v>41</v>
      </c>
      <c r="C2" s="1" t="s">
        <v>42</v>
      </c>
      <c r="D2" s="2" t="s">
        <v>43</v>
      </c>
      <c r="E2" s="2" t="s">
        <v>44</v>
      </c>
      <c r="F2" s="2" t="s">
        <v>45</v>
      </c>
      <c r="G2" s="2" t="s">
        <v>46</v>
      </c>
      <c r="H2" s="2" t="s">
        <v>47</v>
      </c>
      <c r="I2" s="2" t="s">
        <v>48</v>
      </c>
      <c r="J2" s="2" t="s">
        <v>49</v>
      </c>
      <c r="K2" s="2" t="s">
        <v>50</v>
      </c>
      <c r="L2" s="2" t="s">
        <v>51</v>
      </c>
    </row>
    <row r="3" spans="2:12" ht="21.75" customHeight="1" x14ac:dyDescent="0.2">
      <c r="B3" s="28" t="s">
        <v>52</v>
      </c>
      <c r="C3" s="28"/>
      <c r="D3" s="28"/>
      <c r="E3" s="28"/>
      <c r="F3" s="28"/>
      <c r="G3" s="28"/>
      <c r="H3" s="28"/>
      <c r="I3" s="28"/>
      <c r="J3" s="28"/>
      <c r="K3" s="28"/>
      <c r="L3" s="28"/>
    </row>
    <row r="4" spans="2:12" ht="157.5" customHeight="1" x14ac:dyDescent="0.2">
      <c r="B4" s="3">
        <v>1</v>
      </c>
      <c r="C4" s="4" t="s">
        <v>63</v>
      </c>
      <c r="D4" s="5" t="s">
        <v>4</v>
      </c>
      <c r="E4" s="6" t="s">
        <v>4</v>
      </c>
      <c r="F4" s="3">
        <v>200</v>
      </c>
      <c r="G4" s="7"/>
      <c r="H4" s="7"/>
      <c r="I4" s="8">
        <f>G4+(1*H4)</f>
        <v>0</v>
      </c>
      <c r="J4" s="8">
        <f>F4*G4</f>
        <v>0</v>
      </c>
      <c r="K4" s="8">
        <f>F4*I4</f>
        <v>0</v>
      </c>
      <c r="L4" s="7"/>
    </row>
    <row r="5" spans="2:12" ht="19.5" customHeight="1" x14ac:dyDescent="0.2">
      <c r="B5" s="28" t="s">
        <v>53</v>
      </c>
      <c r="C5" s="28"/>
      <c r="D5" s="28"/>
      <c r="E5" s="28"/>
      <c r="F5" s="28"/>
      <c r="G5" s="28"/>
      <c r="H5" s="28"/>
      <c r="I5" s="28"/>
      <c r="J5" s="28"/>
      <c r="K5" s="28"/>
      <c r="L5" s="9"/>
    </row>
    <row r="6" spans="2:12" ht="25.5" x14ac:dyDescent="0.2">
      <c r="B6" s="3">
        <v>1</v>
      </c>
      <c r="C6" s="10" t="s">
        <v>5</v>
      </c>
      <c r="D6" s="5" t="s">
        <v>1</v>
      </c>
      <c r="E6" s="5" t="s">
        <v>1</v>
      </c>
      <c r="F6" s="3">
        <v>72</v>
      </c>
      <c r="G6" s="7"/>
      <c r="H6" s="7"/>
      <c r="I6" s="8">
        <f>G6+(1*H6)</f>
        <v>0</v>
      </c>
      <c r="J6" s="8">
        <f>F6*G6</f>
        <v>0</v>
      </c>
      <c r="K6" s="8">
        <f>F6*I6</f>
        <v>0</v>
      </c>
      <c r="L6" s="7"/>
    </row>
    <row r="7" spans="2:12" ht="38.25" x14ac:dyDescent="0.2">
      <c r="B7" s="3">
        <v>2</v>
      </c>
      <c r="C7" s="10" t="s">
        <v>6</v>
      </c>
      <c r="D7" s="5" t="s">
        <v>1</v>
      </c>
      <c r="E7" s="5" t="s">
        <v>1</v>
      </c>
      <c r="F7" s="3">
        <v>36</v>
      </c>
      <c r="G7" s="7"/>
      <c r="H7" s="7"/>
      <c r="I7" s="8">
        <f t="shared" ref="I7:I13" si="0">G7+(1*H7)</f>
        <v>0</v>
      </c>
      <c r="J7" s="8">
        <f t="shared" ref="J7:J13" si="1">F7*G7</f>
        <v>0</v>
      </c>
      <c r="K7" s="8">
        <f t="shared" ref="K7:K13" si="2">F7*I7</f>
        <v>0</v>
      </c>
      <c r="L7" s="7"/>
    </row>
    <row r="8" spans="2:12" ht="19.5" customHeight="1" x14ac:dyDescent="0.2">
      <c r="B8" s="3">
        <v>3</v>
      </c>
      <c r="C8" s="21" t="s">
        <v>7</v>
      </c>
      <c r="D8" s="5" t="s">
        <v>1</v>
      </c>
      <c r="E8" s="5" t="s">
        <v>1</v>
      </c>
      <c r="F8" s="3">
        <v>3</v>
      </c>
      <c r="G8" s="7"/>
      <c r="H8" s="7"/>
      <c r="I8" s="8">
        <f t="shared" si="0"/>
        <v>0</v>
      </c>
      <c r="J8" s="8">
        <f t="shared" si="1"/>
        <v>0</v>
      </c>
      <c r="K8" s="8">
        <f t="shared" si="2"/>
        <v>0</v>
      </c>
      <c r="L8" s="7"/>
    </row>
    <row r="9" spans="2:12" ht="25.5" x14ac:dyDescent="0.2">
      <c r="B9" s="3">
        <v>4</v>
      </c>
      <c r="C9" s="10" t="s">
        <v>8</v>
      </c>
      <c r="D9" s="5" t="s">
        <v>1</v>
      </c>
      <c r="E9" s="5" t="s">
        <v>1</v>
      </c>
      <c r="F9" s="3">
        <v>36</v>
      </c>
      <c r="G9" s="7"/>
      <c r="H9" s="7"/>
      <c r="I9" s="8">
        <f t="shared" si="0"/>
        <v>0</v>
      </c>
      <c r="J9" s="8">
        <f t="shared" si="1"/>
        <v>0</v>
      </c>
      <c r="K9" s="8">
        <f t="shared" si="2"/>
        <v>0</v>
      </c>
      <c r="L9" s="7"/>
    </row>
    <row r="10" spans="2:12" ht="25.5" x14ac:dyDescent="0.2">
      <c r="B10" s="3">
        <v>5</v>
      </c>
      <c r="C10" s="10" t="s">
        <v>9</v>
      </c>
      <c r="D10" s="5" t="s">
        <v>1</v>
      </c>
      <c r="E10" s="5" t="s">
        <v>1</v>
      </c>
      <c r="F10" s="3">
        <v>36</v>
      </c>
      <c r="G10" s="7"/>
      <c r="H10" s="7"/>
      <c r="I10" s="8">
        <f t="shared" si="0"/>
        <v>0</v>
      </c>
      <c r="J10" s="8">
        <f t="shared" si="1"/>
        <v>0</v>
      </c>
      <c r="K10" s="8">
        <f t="shared" si="2"/>
        <v>0</v>
      </c>
      <c r="L10" s="7"/>
    </row>
    <row r="11" spans="2:12" ht="16.5" customHeight="1" x14ac:dyDescent="0.2">
      <c r="B11" s="3">
        <v>6</v>
      </c>
      <c r="C11" s="21" t="s">
        <v>10</v>
      </c>
      <c r="D11" s="5" t="s">
        <v>1</v>
      </c>
      <c r="E11" s="5" t="s">
        <v>1</v>
      </c>
      <c r="F11" s="3">
        <v>3</v>
      </c>
      <c r="G11" s="7"/>
      <c r="H11" s="7"/>
      <c r="I11" s="8">
        <f t="shared" si="0"/>
        <v>0</v>
      </c>
      <c r="J11" s="8">
        <f t="shared" si="1"/>
        <v>0</v>
      </c>
      <c r="K11" s="8">
        <f t="shared" si="2"/>
        <v>0</v>
      </c>
      <c r="L11" s="7"/>
    </row>
    <row r="12" spans="2:12" ht="18" customHeight="1" x14ac:dyDescent="0.2">
      <c r="B12" s="3">
        <v>7</v>
      </c>
      <c r="C12" s="13" t="s">
        <v>11</v>
      </c>
      <c r="D12" s="5" t="s">
        <v>1</v>
      </c>
      <c r="E12" s="5" t="s">
        <v>1</v>
      </c>
      <c r="F12" s="3">
        <v>36</v>
      </c>
      <c r="G12" s="7"/>
      <c r="H12" s="7"/>
      <c r="I12" s="8">
        <f t="shared" si="0"/>
        <v>0</v>
      </c>
      <c r="J12" s="8">
        <f t="shared" si="1"/>
        <v>0</v>
      </c>
      <c r="K12" s="8">
        <f t="shared" si="2"/>
        <v>0</v>
      </c>
      <c r="L12" s="7"/>
    </row>
    <row r="13" spans="2:12" ht="102" x14ac:dyDescent="0.2">
      <c r="B13" s="3">
        <v>8</v>
      </c>
      <c r="C13" s="4" t="s">
        <v>64</v>
      </c>
      <c r="D13" s="5" t="s">
        <v>1</v>
      </c>
      <c r="E13" s="5" t="s">
        <v>1</v>
      </c>
      <c r="F13" s="3">
        <v>36</v>
      </c>
      <c r="G13" s="7"/>
      <c r="H13" s="7"/>
      <c r="I13" s="8">
        <f t="shared" si="0"/>
        <v>0</v>
      </c>
      <c r="J13" s="8">
        <f t="shared" si="1"/>
        <v>0</v>
      </c>
      <c r="K13" s="8">
        <f t="shared" si="2"/>
        <v>0</v>
      </c>
      <c r="L13" s="7"/>
    </row>
    <row r="14" spans="2:12" ht="24" customHeight="1" x14ac:dyDescent="0.2">
      <c r="B14" s="24" t="s">
        <v>2</v>
      </c>
      <c r="C14" s="24"/>
      <c r="D14" s="24"/>
      <c r="E14" s="24"/>
      <c r="F14" s="24"/>
      <c r="G14" s="24"/>
      <c r="H14" s="24"/>
      <c r="I14" s="24"/>
      <c r="J14" s="11">
        <f>J6+J7+J8+J9+J10+J11+J12+J13</f>
        <v>0</v>
      </c>
      <c r="K14" s="11">
        <f>K6+K7+K8+K9+K10+K11+K12+K13</f>
        <v>0</v>
      </c>
      <c r="L14" s="12"/>
    </row>
    <row r="15" spans="2:12" ht="24" customHeight="1" x14ac:dyDescent="0.2">
      <c r="B15" s="28" t="s">
        <v>54</v>
      </c>
      <c r="C15" s="28"/>
      <c r="D15" s="28"/>
      <c r="E15" s="28"/>
      <c r="F15" s="28"/>
      <c r="G15" s="28"/>
      <c r="H15" s="28"/>
      <c r="I15" s="28"/>
      <c r="J15" s="28"/>
      <c r="K15" s="28"/>
      <c r="L15" s="12"/>
    </row>
    <row r="16" spans="2:12" ht="25.5" x14ac:dyDescent="0.2">
      <c r="B16" s="3">
        <v>1</v>
      </c>
      <c r="C16" s="12" t="s">
        <v>65</v>
      </c>
      <c r="D16" s="5" t="s">
        <v>1</v>
      </c>
      <c r="E16" s="5" t="s">
        <v>1</v>
      </c>
      <c r="F16" s="3">
        <v>50</v>
      </c>
      <c r="G16" s="12"/>
      <c r="H16" s="12"/>
      <c r="I16" s="8">
        <f>G16+(1*H16)</f>
        <v>0</v>
      </c>
      <c r="J16" s="8">
        <f>F16*G16</f>
        <v>0</v>
      </c>
      <c r="K16" s="8">
        <f>F16*I16</f>
        <v>0</v>
      </c>
      <c r="L16" s="12"/>
    </row>
    <row r="17" spans="2:12" x14ac:dyDescent="0.2">
      <c r="B17" s="3">
        <v>2</v>
      </c>
      <c r="C17" s="13" t="s">
        <v>12</v>
      </c>
      <c r="D17" s="5" t="s">
        <v>1</v>
      </c>
      <c r="E17" s="5" t="s">
        <v>1</v>
      </c>
      <c r="F17" s="3">
        <v>6</v>
      </c>
      <c r="G17" s="12"/>
      <c r="H17" s="12"/>
      <c r="I17" s="8">
        <f t="shared" ref="I17:I28" si="3">G17+(1*H17)</f>
        <v>0</v>
      </c>
      <c r="J17" s="8">
        <f t="shared" ref="J17:J28" si="4">F17*G17</f>
        <v>0</v>
      </c>
      <c r="K17" s="8">
        <f t="shared" ref="K17:K28" si="5">F17*I17</f>
        <v>0</v>
      </c>
      <c r="L17" s="12"/>
    </row>
    <row r="18" spans="2:12" x14ac:dyDescent="0.2">
      <c r="B18" s="3">
        <v>3</v>
      </c>
      <c r="C18" s="13" t="s">
        <v>13</v>
      </c>
      <c r="D18" s="5" t="s">
        <v>1</v>
      </c>
      <c r="E18" s="5" t="s">
        <v>1</v>
      </c>
      <c r="F18" s="3">
        <v>4</v>
      </c>
      <c r="G18" s="12"/>
      <c r="H18" s="12"/>
      <c r="I18" s="8">
        <f t="shared" si="3"/>
        <v>0</v>
      </c>
      <c r="J18" s="8">
        <f t="shared" si="4"/>
        <v>0</v>
      </c>
      <c r="K18" s="8">
        <f t="shared" si="5"/>
        <v>0</v>
      </c>
      <c r="L18" s="12"/>
    </row>
    <row r="19" spans="2:12" x14ac:dyDescent="0.2">
      <c r="B19" s="3">
        <v>4</v>
      </c>
      <c r="C19" s="13" t="s">
        <v>14</v>
      </c>
      <c r="D19" s="5" t="s">
        <v>1</v>
      </c>
      <c r="E19" s="5" t="s">
        <v>1</v>
      </c>
      <c r="F19" s="3">
        <v>1</v>
      </c>
      <c r="G19" s="12"/>
      <c r="H19" s="12"/>
      <c r="I19" s="8">
        <f t="shared" si="3"/>
        <v>0</v>
      </c>
      <c r="J19" s="8">
        <f t="shared" si="4"/>
        <v>0</v>
      </c>
      <c r="K19" s="8">
        <f t="shared" si="5"/>
        <v>0</v>
      </c>
      <c r="L19" s="12"/>
    </row>
    <row r="20" spans="2:12" ht="25.5" x14ac:dyDescent="0.2">
      <c r="B20" s="3">
        <v>5</v>
      </c>
      <c r="C20" s="13" t="s">
        <v>15</v>
      </c>
      <c r="D20" s="5" t="s">
        <v>1</v>
      </c>
      <c r="E20" s="5" t="s">
        <v>1</v>
      </c>
      <c r="F20" s="3">
        <v>100</v>
      </c>
      <c r="G20" s="12"/>
      <c r="H20" s="12"/>
      <c r="I20" s="8">
        <f t="shared" si="3"/>
        <v>0</v>
      </c>
      <c r="J20" s="8">
        <f t="shared" si="4"/>
        <v>0</v>
      </c>
      <c r="K20" s="8">
        <f t="shared" si="5"/>
        <v>0</v>
      </c>
      <c r="L20" s="12"/>
    </row>
    <row r="21" spans="2:12" ht="25.5" x14ac:dyDescent="0.2">
      <c r="B21" s="3">
        <v>6</v>
      </c>
      <c r="C21" s="12" t="s">
        <v>66</v>
      </c>
      <c r="D21" s="5" t="s">
        <v>1</v>
      </c>
      <c r="E21" s="5" t="s">
        <v>1</v>
      </c>
      <c r="F21" s="3">
        <v>100</v>
      </c>
      <c r="G21" s="12"/>
      <c r="H21" s="12"/>
      <c r="I21" s="8">
        <f t="shared" si="3"/>
        <v>0</v>
      </c>
      <c r="J21" s="8">
        <f t="shared" si="4"/>
        <v>0</v>
      </c>
      <c r="K21" s="8">
        <f t="shared" si="5"/>
        <v>0</v>
      </c>
      <c r="L21" s="12"/>
    </row>
    <row r="22" spans="2:12" ht="38.25" x14ac:dyDescent="0.2">
      <c r="B22" s="3">
        <v>7</v>
      </c>
      <c r="C22" s="13" t="s">
        <v>16</v>
      </c>
      <c r="D22" s="5" t="s">
        <v>1</v>
      </c>
      <c r="E22" s="5" t="s">
        <v>1</v>
      </c>
      <c r="F22" s="3">
        <v>100</v>
      </c>
      <c r="G22" s="4"/>
      <c r="H22" s="4"/>
      <c r="I22" s="8">
        <f t="shared" si="3"/>
        <v>0</v>
      </c>
      <c r="J22" s="8">
        <f t="shared" si="4"/>
        <v>0</v>
      </c>
      <c r="K22" s="8">
        <f t="shared" si="5"/>
        <v>0</v>
      </c>
      <c r="L22" s="4"/>
    </row>
    <row r="23" spans="2:12" ht="38.25" x14ac:dyDescent="0.2">
      <c r="B23" s="3">
        <v>8</v>
      </c>
      <c r="C23" s="13" t="s">
        <v>17</v>
      </c>
      <c r="D23" s="5" t="s">
        <v>1</v>
      </c>
      <c r="E23" s="5" t="s">
        <v>1</v>
      </c>
      <c r="F23" s="3">
        <v>10</v>
      </c>
      <c r="G23" s="4"/>
      <c r="H23" s="4"/>
      <c r="I23" s="8">
        <f t="shared" si="3"/>
        <v>0</v>
      </c>
      <c r="J23" s="8">
        <f t="shared" si="4"/>
        <v>0</v>
      </c>
      <c r="K23" s="8">
        <f t="shared" si="5"/>
        <v>0</v>
      </c>
      <c r="L23" s="4"/>
    </row>
    <row r="24" spans="2:12" ht="25.5" x14ac:dyDescent="0.2">
      <c r="B24" s="3">
        <v>9</v>
      </c>
      <c r="C24" s="12" t="s">
        <v>67</v>
      </c>
      <c r="D24" s="5" t="s">
        <v>1</v>
      </c>
      <c r="E24" s="5" t="s">
        <v>1</v>
      </c>
      <c r="F24" s="3">
        <v>8</v>
      </c>
      <c r="G24" s="12"/>
      <c r="H24" s="12"/>
      <c r="I24" s="8">
        <f t="shared" si="3"/>
        <v>0</v>
      </c>
      <c r="J24" s="8">
        <f t="shared" si="4"/>
        <v>0</v>
      </c>
      <c r="K24" s="8">
        <f t="shared" si="5"/>
        <v>0</v>
      </c>
      <c r="L24" s="12"/>
    </row>
    <row r="25" spans="2:12" ht="25.5" x14ac:dyDescent="0.2">
      <c r="B25" s="3">
        <v>10</v>
      </c>
      <c r="C25" s="13" t="s">
        <v>18</v>
      </c>
      <c r="D25" s="5" t="s">
        <v>19</v>
      </c>
      <c r="E25" s="5" t="s">
        <v>19</v>
      </c>
      <c r="F25" s="3">
        <v>20</v>
      </c>
      <c r="G25" s="4"/>
      <c r="H25" s="4"/>
      <c r="I25" s="8">
        <f t="shared" si="3"/>
        <v>0</v>
      </c>
      <c r="J25" s="8">
        <f t="shared" si="4"/>
        <v>0</v>
      </c>
      <c r="K25" s="8">
        <f t="shared" si="5"/>
        <v>0</v>
      </c>
      <c r="L25" s="4"/>
    </row>
    <row r="26" spans="2:12" ht="38.25" x14ac:dyDescent="0.2">
      <c r="B26" s="3">
        <v>11</v>
      </c>
      <c r="C26" s="13" t="s">
        <v>20</v>
      </c>
      <c r="D26" s="5" t="s">
        <v>4</v>
      </c>
      <c r="E26" s="5" t="s">
        <v>4</v>
      </c>
      <c r="F26" s="3">
        <v>100</v>
      </c>
      <c r="G26" s="4"/>
      <c r="H26" s="4"/>
      <c r="I26" s="8">
        <f t="shared" si="3"/>
        <v>0</v>
      </c>
      <c r="J26" s="8">
        <f t="shared" si="4"/>
        <v>0</v>
      </c>
      <c r="K26" s="8">
        <f t="shared" si="5"/>
        <v>0</v>
      </c>
      <c r="L26" s="4"/>
    </row>
    <row r="27" spans="2:12" ht="38.25" x14ac:dyDescent="0.2">
      <c r="B27" s="3">
        <v>12</v>
      </c>
      <c r="C27" s="12" t="s">
        <v>68</v>
      </c>
      <c r="D27" s="5" t="s">
        <v>4</v>
      </c>
      <c r="E27" s="5" t="s">
        <v>4</v>
      </c>
      <c r="F27" s="3">
        <v>10</v>
      </c>
      <c r="G27" s="4"/>
      <c r="H27" s="4"/>
      <c r="I27" s="8">
        <f t="shared" si="3"/>
        <v>0</v>
      </c>
      <c r="J27" s="8">
        <f t="shared" si="4"/>
        <v>0</v>
      </c>
      <c r="K27" s="8">
        <f t="shared" si="5"/>
        <v>0</v>
      </c>
      <c r="L27" s="4"/>
    </row>
    <row r="28" spans="2:12" ht="38.25" x14ac:dyDescent="0.2">
      <c r="B28" s="14">
        <v>13</v>
      </c>
      <c r="C28" s="12" t="s">
        <v>69</v>
      </c>
      <c r="D28" s="5" t="s">
        <v>1</v>
      </c>
      <c r="E28" s="5" t="s">
        <v>1</v>
      </c>
      <c r="F28" s="3">
        <v>6</v>
      </c>
      <c r="G28" s="4"/>
      <c r="H28" s="4"/>
      <c r="I28" s="8">
        <f t="shared" si="3"/>
        <v>0</v>
      </c>
      <c r="J28" s="8">
        <f t="shared" si="4"/>
        <v>0</v>
      </c>
      <c r="K28" s="8">
        <f t="shared" si="5"/>
        <v>0</v>
      </c>
      <c r="L28" s="4"/>
    </row>
    <row r="29" spans="2:12" ht="24.75" customHeight="1" x14ac:dyDescent="0.2">
      <c r="B29" s="27" t="s">
        <v>2</v>
      </c>
      <c r="C29" s="27"/>
      <c r="D29" s="27"/>
      <c r="E29" s="27"/>
      <c r="F29" s="27"/>
      <c r="G29" s="27"/>
      <c r="H29" s="27"/>
      <c r="I29" s="27"/>
      <c r="J29" s="15">
        <f>J16+J17+J18+J19+J20+J21+J22+J23+J24+J25+J26+J27+J28</f>
        <v>0</v>
      </c>
      <c r="K29" s="15">
        <f>K16+K17+K18+K19+K20+K21+K22+K23+K24+K25+K26+K27+K28</f>
        <v>0</v>
      </c>
      <c r="L29" s="16"/>
    </row>
    <row r="30" spans="2:12" ht="21" customHeight="1" x14ac:dyDescent="0.2">
      <c r="B30" s="23" t="s">
        <v>55</v>
      </c>
      <c r="C30" s="23"/>
      <c r="D30" s="23"/>
      <c r="E30" s="23"/>
      <c r="F30" s="23"/>
      <c r="G30" s="23"/>
      <c r="H30" s="23"/>
      <c r="I30" s="23"/>
      <c r="J30" s="23"/>
      <c r="K30" s="23"/>
      <c r="L30" s="23"/>
    </row>
    <row r="31" spans="2:12" ht="38.25" x14ac:dyDescent="0.2">
      <c r="B31" s="3">
        <v>1</v>
      </c>
      <c r="C31" s="13" t="s">
        <v>21</v>
      </c>
      <c r="D31" s="5" t="s">
        <v>4</v>
      </c>
      <c r="E31" s="5" t="s">
        <v>4</v>
      </c>
      <c r="F31" s="3">
        <v>104</v>
      </c>
      <c r="G31" s="4"/>
      <c r="H31" s="4"/>
      <c r="I31" s="8">
        <f>G31+(1*H31)</f>
        <v>0</v>
      </c>
      <c r="J31" s="8">
        <f>F31*G31</f>
        <v>0</v>
      </c>
      <c r="K31" s="17">
        <f>F31*I31</f>
        <v>0</v>
      </c>
      <c r="L31" s="4"/>
    </row>
    <row r="32" spans="2:12" ht="38.25" x14ac:dyDescent="0.2">
      <c r="B32" s="3">
        <v>2</v>
      </c>
      <c r="C32" s="13" t="s">
        <v>22</v>
      </c>
      <c r="D32" s="5" t="s">
        <v>4</v>
      </c>
      <c r="E32" s="5" t="s">
        <v>4</v>
      </c>
      <c r="F32" s="3">
        <v>10</v>
      </c>
      <c r="G32" s="4"/>
      <c r="H32" s="4"/>
      <c r="I32" s="8">
        <f t="shared" ref="I32:I36" si="6">G32+(1*H32)</f>
        <v>0</v>
      </c>
      <c r="J32" s="8">
        <f t="shared" ref="J32:J36" si="7">F32*G32</f>
        <v>0</v>
      </c>
      <c r="K32" s="17">
        <f t="shared" ref="K32:K36" si="8">F32*I32</f>
        <v>0</v>
      </c>
      <c r="L32" s="4"/>
    </row>
    <row r="33" spans="2:12" ht="20.25" customHeight="1" x14ac:dyDescent="0.2">
      <c r="B33" s="18">
        <v>3</v>
      </c>
      <c r="C33" s="21" t="s">
        <v>23</v>
      </c>
      <c r="D33" s="5" t="s">
        <v>24</v>
      </c>
      <c r="E33" s="5" t="s">
        <v>24</v>
      </c>
      <c r="F33" s="3">
        <v>180</v>
      </c>
      <c r="G33" s="12"/>
      <c r="H33" s="12"/>
      <c r="I33" s="8">
        <f t="shared" si="6"/>
        <v>0</v>
      </c>
      <c r="J33" s="8">
        <f t="shared" si="7"/>
        <v>0</v>
      </c>
      <c r="K33" s="17">
        <f t="shared" si="8"/>
        <v>0</v>
      </c>
      <c r="L33" s="12"/>
    </row>
    <row r="34" spans="2:12" ht="19.5" customHeight="1" x14ac:dyDescent="0.2">
      <c r="B34" s="18">
        <v>4</v>
      </c>
      <c r="C34" s="13" t="s">
        <v>25</v>
      </c>
      <c r="D34" s="5" t="s">
        <v>24</v>
      </c>
      <c r="E34" s="5" t="s">
        <v>24</v>
      </c>
      <c r="F34" s="3">
        <v>180</v>
      </c>
      <c r="G34" s="12"/>
      <c r="H34" s="12"/>
      <c r="I34" s="8">
        <f t="shared" si="6"/>
        <v>0</v>
      </c>
      <c r="J34" s="8">
        <f t="shared" si="7"/>
        <v>0</v>
      </c>
      <c r="K34" s="17">
        <f t="shared" si="8"/>
        <v>0</v>
      </c>
      <c r="L34" s="12"/>
    </row>
    <row r="35" spans="2:12" ht="38.25" x14ac:dyDescent="0.2">
      <c r="B35" s="3">
        <v>5</v>
      </c>
      <c r="C35" s="13" t="s">
        <v>26</v>
      </c>
      <c r="D35" s="5" t="s">
        <v>1</v>
      </c>
      <c r="E35" s="5" t="s">
        <v>1</v>
      </c>
      <c r="F35" s="3">
        <v>72</v>
      </c>
      <c r="G35" s="4"/>
      <c r="H35" s="4"/>
      <c r="I35" s="8">
        <f t="shared" si="6"/>
        <v>0</v>
      </c>
      <c r="J35" s="8">
        <f t="shared" si="7"/>
        <v>0</v>
      </c>
      <c r="K35" s="17">
        <f t="shared" si="8"/>
        <v>0</v>
      </c>
      <c r="L35" s="4"/>
    </row>
    <row r="36" spans="2:12" ht="25.5" x14ac:dyDescent="0.2">
      <c r="B36" s="18">
        <v>6</v>
      </c>
      <c r="C36" s="13" t="s">
        <v>27</v>
      </c>
      <c r="D36" s="5" t="s">
        <v>24</v>
      </c>
      <c r="E36" s="5" t="s">
        <v>24</v>
      </c>
      <c r="F36" s="3">
        <v>38</v>
      </c>
      <c r="G36" s="4"/>
      <c r="H36" s="4"/>
      <c r="I36" s="8">
        <f t="shared" si="6"/>
        <v>0</v>
      </c>
      <c r="J36" s="8">
        <f t="shared" si="7"/>
        <v>0</v>
      </c>
      <c r="K36" s="17">
        <f t="shared" si="8"/>
        <v>0</v>
      </c>
      <c r="L36" s="4"/>
    </row>
    <row r="37" spans="2:12" ht="20.25" customHeight="1" x14ac:dyDescent="0.2">
      <c r="B37" s="24" t="s">
        <v>2</v>
      </c>
      <c r="C37" s="24"/>
      <c r="D37" s="24"/>
      <c r="E37" s="24"/>
      <c r="F37" s="24"/>
      <c r="G37" s="24"/>
      <c r="H37" s="24"/>
      <c r="I37" s="24"/>
      <c r="J37" s="11">
        <f>J31+J32+J33+J34+J35+J36</f>
        <v>0</v>
      </c>
      <c r="K37" s="11">
        <f>K31+K32+K33+K34+K35+K36</f>
        <v>0</v>
      </c>
      <c r="L37" s="9"/>
    </row>
    <row r="38" spans="2:12" ht="20.25" customHeight="1" x14ac:dyDescent="0.2">
      <c r="B38" s="23" t="s">
        <v>56</v>
      </c>
      <c r="C38" s="23"/>
      <c r="D38" s="23"/>
      <c r="E38" s="23"/>
      <c r="F38" s="23"/>
      <c r="G38" s="23"/>
      <c r="H38" s="23"/>
      <c r="I38" s="23"/>
      <c r="J38" s="23"/>
      <c r="K38" s="23"/>
      <c r="L38" s="23"/>
    </row>
    <row r="39" spans="2:12" ht="25.5" x14ac:dyDescent="0.2">
      <c r="B39" s="19">
        <v>1</v>
      </c>
      <c r="C39" s="13" t="s">
        <v>28</v>
      </c>
      <c r="D39" s="5" t="s">
        <v>1</v>
      </c>
      <c r="E39" s="5" t="s">
        <v>1</v>
      </c>
      <c r="F39" s="3">
        <v>5</v>
      </c>
      <c r="G39" s="12"/>
      <c r="H39" s="12"/>
      <c r="I39" s="8">
        <f>G39+(1*H39)</f>
        <v>0</v>
      </c>
      <c r="J39" s="12"/>
      <c r="K39" s="12"/>
      <c r="L39" s="12"/>
    </row>
    <row r="40" spans="2:12" ht="18.75" customHeight="1" x14ac:dyDescent="0.2">
      <c r="B40" s="23" t="s">
        <v>57</v>
      </c>
      <c r="C40" s="23"/>
      <c r="D40" s="23"/>
      <c r="E40" s="23"/>
      <c r="F40" s="23"/>
      <c r="G40" s="23"/>
      <c r="H40" s="23"/>
      <c r="I40" s="23"/>
      <c r="J40" s="23"/>
      <c r="K40" s="23"/>
      <c r="L40" s="23"/>
    </row>
    <row r="41" spans="2:12" ht="51" x14ac:dyDescent="0.2">
      <c r="B41" s="3">
        <v>1</v>
      </c>
      <c r="C41" s="13" t="s">
        <v>29</v>
      </c>
      <c r="D41" s="5" t="s">
        <v>19</v>
      </c>
      <c r="E41" s="5" t="s">
        <v>19</v>
      </c>
      <c r="F41" s="3">
        <v>100</v>
      </c>
      <c r="G41" s="4"/>
      <c r="H41" s="4"/>
      <c r="I41" s="8">
        <f>G41+(1*H41)</f>
        <v>0</v>
      </c>
      <c r="J41" s="8">
        <f>F41*G41</f>
        <v>0</v>
      </c>
      <c r="K41" s="8">
        <f>F41*I41</f>
        <v>0</v>
      </c>
      <c r="L41" s="4"/>
    </row>
    <row r="42" spans="2:12" ht="63.75" x14ac:dyDescent="0.2">
      <c r="B42" s="3">
        <v>2</v>
      </c>
      <c r="C42" s="13" t="s">
        <v>30</v>
      </c>
      <c r="D42" s="5" t="s">
        <v>19</v>
      </c>
      <c r="E42" s="5" t="s">
        <v>19</v>
      </c>
      <c r="F42" s="3">
        <v>20</v>
      </c>
      <c r="G42" s="4"/>
      <c r="H42" s="4"/>
      <c r="I42" s="8">
        <f t="shared" ref="I42:I49" si="9">G42+(1*H42)</f>
        <v>0</v>
      </c>
      <c r="J42" s="8">
        <f t="shared" ref="J42:J49" si="10">F42*G42</f>
        <v>0</v>
      </c>
      <c r="K42" s="8">
        <f t="shared" ref="K42:K49" si="11">F42*I42</f>
        <v>0</v>
      </c>
      <c r="L42" s="4"/>
    </row>
    <row r="43" spans="2:12" ht="81" customHeight="1" x14ac:dyDescent="0.2">
      <c r="B43" s="3">
        <v>3</v>
      </c>
      <c r="C43" s="13" t="s">
        <v>31</v>
      </c>
      <c r="D43" s="5" t="s">
        <v>19</v>
      </c>
      <c r="E43" s="5" t="s">
        <v>19</v>
      </c>
      <c r="F43" s="3">
        <v>150</v>
      </c>
      <c r="G43" s="4"/>
      <c r="H43" s="4"/>
      <c r="I43" s="8">
        <f t="shared" si="9"/>
        <v>0</v>
      </c>
      <c r="J43" s="8">
        <f t="shared" si="10"/>
        <v>0</v>
      </c>
      <c r="K43" s="8">
        <f t="shared" si="11"/>
        <v>0</v>
      </c>
      <c r="L43" s="4"/>
    </row>
    <row r="44" spans="2:12" ht="38.25" x14ac:dyDescent="0.2">
      <c r="B44" s="3">
        <v>4</v>
      </c>
      <c r="C44" s="13" t="s">
        <v>32</v>
      </c>
      <c r="D44" s="5" t="s">
        <v>19</v>
      </c>
      <c r="E44" s="5" t="s">
        <v>19</v>
      </c>
      <c r="F44" s="3">
        <v>150</v>
      </c>
      <c r="G44" s="4"/>
      <c r="H44" s="4"/>
      <c r="I44" s="8">
        <f t="shared" si="9"/>
        <v>0</v>
      </c>
      <c r="J44" s="8">
        <f t="shared" si="10"/>
        <v>0</v>
      </c>
      <c r="K44" s="8">
        <f t="shared" si="11"/>
        <v>0</v>
      </c>
      <c r="L44" s="4"/>
    </row>
    <row r="45" spans="2:12" ht="38.25" x14ac:dyDescent="0.2">
      <c r="B45" s="3">
        <v>5</v>
      </c>
      <c r="C45" s="13" t="s">
        <v>33</v>
      </c>
      <c r="D45" s="5" t="s">
        <v>19</v>
      </c>
      <c r="E45" s="5" t="s">
        <v>19</v>
      </c>
      <c r="F45" s="3">
        <v>50</v>
      </c>
      <c r="G45" s="4"/>
      <c r="H45" s="4"/>
      <c r="I45" s="8">
        <f t="shared" si="9"/>
        <v>0</v>
      </c>
      <c r="J45" s="8">
        <f t="shared" si="10"/>
        <v>0</v>
      </c>
      <c r="K45" s="8">
        <f t="shared" si="11"/>
        <v>0</v>
      </c>
      <c r="L45" s="4"/>
    </row>
    <row r="46" spans="2:12" ht="63.75" x14ac:dyDescent="0.2">
      <c r="B46" s="3">
        <v>6</v>
      </c>
      <c r="C46" s="13" t="s">
        <v>34</v>
      </c>
      <c r="D46" s="5" t="s">
        <v>19</v>
      </c>
      <c r="E46" s="5" t="s">
        <v>19</v>
      </c>
      <c r="F46" s="3">
        <v>10</v>
      </c>
      <c r="G46" s="4"/>
      <c r="H46" s="4"/>
      <c r="I46" s="8">
        <f t="shared" si="9"/>
        <v>0</v>
      </c>
      <c r="J46" s="8">
        <f t="shared" si="10"/>
        <v>0</v>
      </c>
      <c r="K46" s="8">
        <f t="shared" si="11"/>
        <v>0</v>
      </c>
      <c r="L46" s="4"/>
    </row>
    <row r="47" spans="2:12" ht="25.5" x14ac:dyDescent="0.2">
      <c r="B47" s="18">
        <v>7</v>
      </c>
      <c r="C47" s="13" t="s">
        <v>35</v>
      </c>
      <c r="D47" s="5" t="s">
        <v>19</v>
      </c>
      <c r="E47" s="5" t="s">
        <v>19</v>
      </c>
      <c r="F47" s="3">
        <v>30</v>
      </c>
      <c r="G47" s="4"/>
      <c r="H47" s="4"/>
      <c r="I47" s="8">
        <f t="shared" si="9"/>
        <v>0</v>
      </c>
      <c r="J47" s="8">
        <f t="shared" si="10"/>
        <v>0</v>
      </c>
      <c r="K47" s="8">
        <f t="shared" si="11"/>
        <v>0</v>
      </c>
      <c r="L47" s="4"/>
    </row>
    <row r="48" spans="2:12" ht="38.25" x14ac:dyDescent="0.2">
      <c r="B48" s="18">
        <v>8</v>
      </c>
      <c r="C48" s="13" t="s">
        <v>36</v>
      </c>
      <c r="D48" s="5" t="s">
        <v>19</v>
      </c>
      <c r="E48" s="5" t="s">
        <v>19</v>
      </c>
      <c r="F48" s="3">
        <v>150</v>
      </c>
      <c r="G48" s="4"/>
      <c r="H48" s="4"/>
      <c r="I48" s="8">
        <f t="shared" si="9"/>
        <v>0</v>
      </c>
      <c r="J48" s="8">
        <f t="shared" si="10"/>
        <v>0</v>
      </c>
      <c r="K48" s="8">
        <f t="shared" si="11"/>
        <v>0</v>
      </c>
      <c r="L48" s="4"/>
    </row>
    <row r="49" spans="2:12" ht="25.5" x14ac:dyDescent="0.2">
      <c r="B49" s="3">
        <v>9</v>
      </c>
      <c r="C49" s="13" t="s">
        <v>37</v>
      </c>
      <c r="D49" s="5" t="s">
        <v>19</v>
      </c>
      <c r="E49" s="5" t="s">
        <v>19</v>
      </c>
      <c r="F49" s="3">
        <v>10</v>
      </c>
      <c r="G49" s="12"/>
      <c r="H49" s="12"/>
      <c r="I49" s="8">
        <f t="shared" si="9"/>
        <v>0</v>
      </c>
      <c r="J49" s="8">
        <f t="shared" si="10"/>
        <v>0</v>
      </c>
      <c r="K49" s="8">
        <f t="shared" si="11"/>
        <v>0</v>
      </c>
      <c r="L49" s="12"/>
    </row>
    <row r="50" spans="2:12" ht="23.25" customHeight="1" x14ac:dyDescent="0.2">
      <c r="B50" s="27" t="s">
        <v>2</v>
      </c>
      <c r="C50" s="27"/>
      <c r="D50" s="27"/>
      <c r="E50" s="27"/>
      <c r="F50" s="27"/>
      <c r="G50" s="27"/>
      <c r="H50" s="27"/>
      <c r="I50" s="27"/>
      <c r="J50" s="11">
        <f>J41+J42+J43+J44+J45+J46+J47+J48+J49</f>
        <v>0</v>
      </c>
      <c r="K50" s="11">
        <f>K41+K42+K43+K44+K45+K46+K47+K48+K49</f>
        <v>0</v>
      </c>
      <c r="L50" s="9"/>
    </row>
    <row r="51" spans="2:12" ht="20.25" customHeight="1" x14ac:dyDescent="0.2">
      <c r="B51" s="29" t="s">
        <v>58</v>
      </c>
      <c r="C51" s="29"/>
      <c r="D51" s="29"/>
      <c r="E51" s="29"/>
      <c r="F51" s="29"/>
      <c r="G51" s="29"/>
      <c r="H51" s="29"/>
      <c r="I51" s="29"/>
      <c r="J51" s="29"/>
      <c r="K51" s="29"/>
      <c r="L51" s="29"/>
    </row>
    <row r="52" spans="2:12" ht="38.25" x14ac:dyDescent="0.2">
      <c r="B52" s="3">
        <v>1</v>
      </c>
      <c r="C52" s="13" t="s">
        <v>38</v>
      </c>
      <c r="D52" s="5" t="s">
        <v>19</v>
      </c>
      <c r="E52" s="5" t="s">
        <v>19</v>
      </c>
      <c r="F52" s="3">
        <v>45</v>
      </c>
      <c r="G52" s="4"/>
      <c r="H52" s="4"/>
      <c r="I52" s="8">
        <f>G52+(1*H52)</f>
        <v>0</v>
      </c>
      <c r="J52" s="8">
        <f>F52*G52</f>
        <v>0</v>
      </c>
      <c r="K52" s="8">
        <f>F52*I52</f>
        <v>0</v>
      </c>
      <c r="L52" s="4"/>
    </row>
    <row r="53" spans="2:12" ht="25.5" x14ac:dyDescent="0.2">
      <c r="B53" s="3">
        <v>2</v>
      </c>
      <c r="C53" s="13" t="s">
        <v>39</v>
      </c>
      <c r="D53" s="5" t="s">
        <v>19</v>
      </c>
      <c r="E53" s="5" t="s">
        <v>19</v>
      </c>
      <c r="F53" s="3">
        <v>10</v>
      </c>
      <c r="G53" s="4"/>
      <c r="H53" s="4"/>
      <c r="I53" s="8">
        <f t="shared" ref="I53:I54" si="12">G53+(1*H53)</f>
        <v>0</v>
      </c>
      <c r="J53" s="8">
        <f t="shared" ref="J53:J54" si="13">F53*G53</f>
        <v>0</v>
      </c>
      <c r="K53" s="8">
        <f t="shared" ref="K53:K54" si="14">F53*I53</f>
        <v>0</v>
      </c>
      <c r="L53" s="4"/>
    </row>
    <row r="54" spans="2:12" ht="60.75" customHeight="1" x14ac:dyDescent="0.2">
      <c r="B54" s="3">
        <v>3</v>
      </c>
      <c r="C54" s="13" t="s">
        <v>40</v>
      </c>
      <c r="D54" s="5" t="s">
        <v>1</v>
      </c>
      <c r="E54" s="5" t="s">
        <v>1</v>
      </c>
      <c r="F54" s="3">
        <v>5</v>
      </c>
      <c r="G54" s="4"/>
      <c r="H54" s="4"/>
      <c r="I54" s="8">
        <f t="shared" si="12"/>
        <v>0</v>
      </c>
      <c r="J54" s="8">
        <f t="shared" si="13"/>
        <v>0</v>
      </c>
      <c r="K54" s="8">
        <f t="shared" si="14"/>
        <v>0</v>
      </c>
      <c r="L54" s="4"/>
    </row>
    <row r="55" spans="2:12" ht="21" customHeight="1" x14ac:dyDescent="0.2">
      <c r="B55" s="27" t="s">
        <v>2</v>
      </c>
      <c r="C55" s="27"/>
      <c r="D55" s="27"/>
      <c r="E55" s="27"/>
      <c r="F55" s="27"/>
      <c r="G55" s="27"/>
      <c r="H55" s="27"/>
      <c r="I55" s="27"/>
      <c r="J55" s="11">
        <f>J52+J53+J54</f>
        <v>0</v>
      </c>
      <c r="K55" s="11">
        <f>K52+K53+K54</f>
        <v>0</v>
      </c>
      <c r="L55" s="9"/>
    </row>
    <row r="56" spans="2:12" ht="18.75" customHeight="1" x14ac:dyDescent="0.2">
      <c r="B56" s="29" t="s">
        <v>59</v>
      </c>
      <c r="C56" s="29"/>
      <c r="D56" s="29"/>
      <c r="E56" s="29"/>
      <c r="F56" s="29"/>
      <c r="G56" s="29"/>
      <c r="H56" s="29"/>
      <c r="I56" s="29"/>
      <c r="J56" s="29"/>
      <c r="K56" s="29"/>
      <c r="L56" s="29"/>
    </row>
    <row r="57" spans="2:12" ht="44.25" customHeight="1" x14ac:dyDescent="0.2">
      <c r="B57" s="3">
        <v>1</v>
      </c>
      <c r="C57" s="13" t="s">
        <v>0</v>
      </c>
      <c r="D57" s="6" t="s">
        <v>1</v>
      </c>
      <c r="E57" s="6" t="s">
        <v>1</v>
      </c>
      <c r="F57" s="3">
        <v>38</v>
      </c>
      <c r="G57" s="20"/>
      <c r="H57" s="4"/>
      <c r="I57" s="8">
        <f>G57+(1*H57)</f>
        <v>0</v>
      </c>
      <c r="J57" s="8">
        <f>F57*G57</f>
        <v>0</v>
      </c>
      <c r="K57" s="8">
        <f>F57*I57</f>
        <v>0</v>
      </c>
      <c r="L57" s="4"/>
    </row>
    <row r="58" spans="2:12" ht="16.5" customHeight="1" x14ac:dyDescent="0.2">
      <c r="B58" s="29" t="s">
        <v>60</v>
      </c>
      <c r="C58" s="29"/>
      <c r="D58" s="29"/>
      <c r="E58" s="29"/>
      <c r="F58" s="29"/>
      <c r="G58" s="29"/>
      <c r="H58" s="29"/>
      <c r="I58" s="29"/>
      <c r="J58" s="29"/>
      <c r="K58" s="29"/>
      <c r="L58" s="29"/>
    </row>
    <row r="59" spans="2:12" ht="51" x14ac:dyDescent="0.2">
      <c r="B59" s="3">
        <v>1</v>
      </c>
      <c r="C59" s="13" t="s">
        <v>61</v>
      </c>
      <c r="D59" s="6" t="s">
        <v>19</v>
      </c>
      <c r="E59" s="6" t="s">
        <v>19</v>
      </c>
      <c r="F59" s="3">
        <v>25</v>
      </c>
      <c r="G59" s="20"/>
      <c r="H59" s="4"/>
      <c r="I59" s="8">
        <f>G59+(1*H59)</f>
        <v>0</v>
      </c>
      <c r="J59" s="8">
        <f>F59*G59</f>
        <v>0</v>
      </c>
      <c r="K59" s="8">
        <f>F59*I59</f>
        <v>0</v>
      </c>
      <c r="L59" s="4"/>
    </row>
    <row r="60" spans="2:12" ht="18.75" customHeight="1" x14ac:dyDescent="0.2">
      <c r="B60" s="29" t="s">
        <v>62</v>
      </c>
      <c r="C60" s="29"/>
      <c r="D60" s="29"/>
      <c r="E60" s="29"/>
      <c r="F60" s="29"/>
      <c r="G60" s="29"/>
      <c r="H60" s="29"/>
      <c r="I60" s="29"/>
      <c r="J60" s="29"/>
      <c r="K60" s="29"/>
      <c r="L60" s="29"/>
    </row>
    <row r="61" spans="2:12" ht="63.75" x14ac:dyDescent="0.2">
      <c r="B61" s="3">
        <v>1</v>
      </c>
      <c r="C61" s="13" t="s">
        <v>72</v>
      </c>
      <c r="D61" s="5" t="s">
        <v>19</v>
      </c>
      <c r="E61" s="5" t="s">
        <v>19</v>
      </c>
      <c r="F61" s="3">
        <v>10</v>
      </c>
      <c r="G61" s="4"/>
      <c r="H61" s="4"/>
      <c r="I61" s="8">
        <f>G61+(1*H61)</f>
        <v>0</v>
      </c>
      <c r="J61" s="8">
        <f>F61*G61</f>
        <v>0</v>
      </c>
      <c r="K61" s="8">
        <f>F61*I61</f>
        <v>0</v>
      </c>
      <c r="L61" s="4"/>
    </row>
    <row r="62" spans="2:12" ht="63.75" x14ac:dyDescent="0.2">
      <c r="B62" s="3">
        <v>2</v>
      </c>
      <c r="C62" s="13" t="s">
        <v>71</v>
      </c>
      <c r="D62" s="5" t="s">
        <v>19</v>
      </c>
      <c r="E62" s="5" t="s">
        <v>19</v>
      </c>
      <c r="F62" s="3">
        <v>5</v>
      </c>
      <c r="G62" s="4"/>
      <c r="H62" s="4"/>
      <c r="I62" s="8">
        <f t="shared" ref="I62" si="15">G62+(1*H62)</f>
        <v>0</v>
      </c>
      <c r="J62" s="8">
        <f t="shared" ref="J62" si="16">F62*G62</f>
        <v>0</v>
      </c>
      <c r="K62" s="8">
        <f t="shared" ref="K62" si="17">F62*I62</f>
        <v>0</v>
      </c>
      <c r="L62" s="4"/>
    </row>
    <row r="63" spans="2:12" ht="23.25" customHeight="1" x14ac:dyDescent="0.2">
      <c r="B63" s="24" t="s">
        <v>2</v>
      </c>
      <c r="C63" s="24"/>
      <c r="D63" s="24"/>
      <c r="E63" s="24"/>
      <c r="F63" s="24"/>
      <c r="G63" s="24"/>
      <c r="H63" s="24"/>
      <c r="I63" s="24"/>
      <c r="J63" s="11">
        <f>J60+J61+J62</f>
        <v>0</v>
      </c>
      <c r="K63" s="11">
        <f>K60+K61+K62</f>
        <v>0</v>
      </c>
      <c r="L63" s="9"/>
    </row>
  </sheetData>
  <mergeCells count="19">
    <mergeCell ref="B50:I50"/>
    <mergeCell ref="B51:L51"/>
    <mergeCell ref="B55:I55"/>
    <mergeCell ref="B56:L56"/>
    <mergeCell ref="B58:L58"/>
    <mergeCell ref="B60:L60"/>
    <mergeCell ref="B63:I63"/>
    <mergeCell ref="B30:L30"/>
    <mergeCell ref="B37:I37"/>
    <mergeCell ref="B38:L38"/>
    <mergeCell ref="B40:L40"/>
    <mergeCell ref="B1:C1"/>
    <mergeCell ref="K1:L1"/>
    <mergeCell ref="D1:I1"/>
    <mergeCell ref="B29:I29"/>
    <mergeCell ref="B3:L3"/>
    <mergeCell ref="B5:K5"/>
    <mergeCell ref="B14:I14"/>
    <mergeCell ref="B15:K15"/>
  </mergeCells>
  <printOptions horizontalCentered="1"/>
  <pageMargins left="0.7" right="0.7" top="0.75" bottom="0.75" header="0.3" footer="0.3"/>
  <pageSetup paperSize="9" scale="62" fitToHeight="0" orientation="landscape" r:id="rId1"/>
  <rowBreaks count="2" manualBreakCount="2">
    <brk id="22" max="11" man="1"/>
    <brk id="45"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Table 1</vt:lpstr>
      <vt:lpstr>'Table 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2023-06-28T11:49:10Z</cp:lastPrinted>
  <dcterms:created xsi:type="dcterms:W3CDTF">2023-06-15T12:19:17Z</dcterms:created>
  <dcterms:modified xsi:type="dcterms:W3CDTF">2023-06-29T05:54:53Z</dcterms:modified>
</cp:coreProperties>
</file>