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405" windowWidth="27660" windowHeight="12255"/>
  </bookViews>
  <sheets>
    <sheet name="DZP" sheetId="1" r:id="rId1"/>
  </sheets>
  <definedNames>
    <definedName name="Print_Area" localSheetId="0">DZP!$A$1:$N$66</definedName>
  </definedNames>
  <calcPr calcId="144525"/>
</workbook>
</file>

<file path=xl/calcChain.xml><?xml version="1.0" encoding="utf-8"?>
<calcChain xmlns="http://schemas.openxmlformats.org/spreadsheetml/2006/main">
  <c r="L62" i="1" l="1"/>
  <c r="K62" i="1"/>
  <c r="J62" i="1"/>
  <c r="L61" i="1"/>
  <c r="K61" i="1"/>
  <c r="J61" i="1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J54" i="1"/>
  <c r="L53" i="1"/>
  <c r="K53" i="1"/>
  <c r="J53" i="1"/>
  <c r="L52" i="1"/>
  <c r="K52" i="1"/>
  <c r="J52" i="1"/>
  <c r="L49" i="1"/>
  <c r="K49" i="1"/>
  <c r="J49" i="1"/>
  <c r="L48" i="1"/>
  <c r="K48" i="1"/>
  <c r="J48" i="1"/>
  <c r="L47" i="1"/>
  <c r="K47" i="1"/>
  <c r="J47" i="1"/>
  <c r="L44" i="1"/>
  <c r="K44" i="1"/>
  <c r="J44" i="1"/>
  <c r="L43" i="1"/>
  <c r="K43" i="1"/>
  <c r="J43" i="1"/>
  <c r="L42" i="1"/>
  <c r="K42" i="1"/>
  <c r="J42" i="1"/>
  <c r="L41" i="1"/>
  <c r="K41" i="1"/>
  <c r="J41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0" i="1"/>
  <c r="K20" i="1"/>
  <c r="J20" i="1"/>
  <c r="L19" i="1"/>
  <c r="K19" i="1"/>
  <c r="J19" i="1"/>
  <c r="L18" i="1"/>
  <c r="K18" i="1"/>
  <c r="J18" i="1"/>
  <c r="L15" i="1"/>
  <c r="K15" i="1"/>
  <c r="J15" i="1"/>
  <c r="L14" i="1"/>
  <c r="K14" i="1"/>
  <c r="J14" i="1"/>
  <c r="L13" i="1"/>
  <c r="K13" i="1"/>
  <c r="J13" i="1"/>
  <c r="L12" i="1"/>
  <c r="K12" i="1"/>
  <c r="J12" i="1"/>
  <c r="L11" i="1"/>
  <c r="K11" i="1"/>
  <c r="J11" i="1"/>
  <c r="L10" i="1"/>
  <c r="K10" i="1"/>
  <c r="J10" i="1"/>
  <c r="L7" i="1"/>
  <c r="K7" i="1"/>
  <c r="J7" i="1"/>
  <c r="L6" i="1"/>
  <c r="K6" i="1"/>
  <c r="J6" i="1"/>
  <c r="L5" i="1"/>
  <c r="K5" i="1"/>
  <c r="J5" i="1"/>
  <c r="L4" i="1"/>
  <c r="K4" i="1"/>
  <c r="J4" i="1"/>
  <c r="K63" i="1" l="1"/>
  <c r="L39" i="1"/>
  <c r="K21" i="1"/>
  <c r="L50" i="1"/>
  <c r="K8" i="1"/>
  <c r="L21" i="1"/>
  <c r="K39" i="1"/>
  <c r="L8" i="1"/>
  <c r="L16" i="1"/>
  <c r="K16" i="1"/>
  <c r="K45" i="1"/>
  <c r="L45" i="1"/>
  <c r="K50" i="1"/>
  <c r="L63" i="1"/>
</calcChain>
</file>

<file path=xl/sharedStrings.xml><?xml version="1.0" encoding="utf-8"?>
<sst xmlns="http://schemas.openxmlformats.org/spreadsheetml/2006/main" count="220" uniqueCount="90">
  <si>
    <t>L.p.</t>
  </si>
  <si>
    <t>Nazwa materiału, środka</t>
  </si>
  <si>
    <t>Nr CAS</t>
  </si>
  <si>
    <t>Postać</t>
  </si>
  <si>
    <t>Ilość w opak</t>
  </si>
  <si>
    <t>Ilość</t>
  </si>
  <si>
    <t>J.m</t>
  </si>
  <si>
    <t>Cena netto</t>
  </si>
  <si>
    <t xml:space="preserve"> % VAT</t>
  </si>
  <si>
    <t>Cena brutto</t>
  </si>
  <si>
    <t>Wartość netto</t>
  </si>
  <si>
    <t>Wartość brutto</t>
  </si>
  <si>
    <t>Nazwa handlowa i numer katalogowy</t>
  </si>
  <si>
    <t>Uwaga! Czy zaoferowany produkt według Rozporządzenia (WE) nr 1907/2006 Parlamentu Europejskiego i Rady z dnia 18 grudnia 2006 r. w sprawie rejestracji, oceny, udzielania zezwoleń i stosowanych ograniczeń w zakresie chemikaliów (REACH) wymaga karty charakterystyki substancji niebezpiecznej? (TAK/NIE)</t>
  </si>
  <si>
    <t>1 l</t>
  </si>
  <si>
    <t xml:space="preserve"> op.</t>
  </si>
  <si>
    <t>op.</t>
  </si>
  <si>
    <t>Razem:</t>
  </si>
  <si>
    <t xml:space="preserve"> </t>
  </si>
  <si>
    <t>Płyn</t>
  </si>
  <si>
    <t>1 kg</t>
  </si>
  <si>
    <t>500 ml</t>
  </si>
  <si>
    <t>Sodu diwodorofosforan 1xhydrat cz.d.a.</t>
  </si>
  <si>
    <t>Subst.</t>
  </si>
  <si>
    <t>Mucykarmin zest. diagn., do barwienia manualnego i barwiarki Gemini AS</t>
  </si>
  <si>
    <t>Paraformaldehyde Emprove Essential Dac</t>
  </si>
  <si>
    <t>Di-sodu wodorofosforan 2xhydrat cz.d.a.</t>
  </si>
  <si>
    <t>Wersenian dwusodowy bezwodny cz.d.a.</t>
  </si>
  <si>
    <t>250 g</t>
  </si>
  <si>
    <t>Błękit metylenowy</t>
  </si>
  <si>
    <t xml:space="preserve">50 g </t>
  </si>
  <si>
    <t>Kwas maleinowy cz.d.a. 99,8%</t>
  </si>
  <si>
    <t xml:space="preserve">500 g </t>
  </si>
  <si>
    <t>Kwas azotowy stężony 60%</t>
  </si>
  <si>
    <t>Sodu cytrynian 0,1mol/L</t>
  </si>
  <si>
    <t>Kwas octowy roztwór 5 % cz.d.a. 60.05 g/mol</t>
  </si>
  <si>
    <t>250 ml</t>
  </si>
  <si>
    <t>Glukoza bezwodna cz.d.a.</t>
  </si>
  <si>
    <t>Picric acid solution 1,3% r-r wodny</t>
  </si>
  <si>
    <t>Roztwór bufor do uwalniania pH 7,4 fosforanowy 0,05 mol/L</t>
  </si>
  <si>
    <t>100 ml</t>
  </si>
  <si>
    <t>Acetyltiocholine iodide 98%</t>
  </si>
  <si>
    <t>250 mg</t>
  </si>
  <si>
    <t>Copper (II) sulfate pentahydrate 98%</t>
  </si>
  <si>
    <t>100 g</t>
  </si>
  <si>
    <t>Eozyna Y żółtawa rozp. w wodzie</t>
  </si>
  <si>
    <t xml:space="preserve">25 g </t>
  </si>
  <si>
    <t>Eter dietylowy cz.d.a. 99,5%</t>
  </si>
  <si>
    <t>Glutarowy aldehyd 25% cz.d.a.</t>
  </si>
  <si>
    <t>Glyoxylic acid monohydrate 98%</t>
  </si>
  <si>
    <t>Kwas Solny stężony 35-38%, cz.d.a</t>
  </si>
  <si>
    <t>Kwas octowy lodowaty cz.d.a. 99,5%</t>
  </si>
  <si>
    <t>Magnezu siarczan 7 hydrat cz.d.a.</t>
  </si>
  <si>
    <t>25 g</t>
  </si>
  <si>
    <t>Potassium hexacyanoferrate II trihydrate 98,5%</t>
  </si>
  <si>
    <t>Propanol-2 cz.d.a.</t>
  </si>
  <si>
    <t>Sacharoza cz.d.a.</t>
  </si>
  <si>
    <t>Sodium Hydroxide Anhydrous Pellets 98%</t>
  </si>
  <si>
    <t>Peletki</t>
  </si>
  <si>
    <t>Sodium phosphate monobasic purum p.a., anhydrous, 99%</t>
  </si>
  <si>
    <t xml:space="preserve">Metanol cz.d.a. </t>
  </si>
  <si>
    <t>Di-sodu wersenian 2-hydrat cz.d.a.</t>
  </si>
  <si>
    <t>Kwas chlorowodorowy (solny) roztwór mianowany 6 mol/dm3</t>
  </si>
  <si>
    <t>Bufor rozcieńczający barwnik Giemsy (fosforanowy) pH 7,2 1l</t>
  </si>
  <si>
    <t>Kwas octowy 30% cz.d.a. 250ml</t>
  </si>
  <si>
    <t>Płyn Lugola 1% do barwienia metodą Grama</t>
  </si>
  <si>
    <t>Odczynnik Marcano</t>
  </si>
  <si>
    <t>Sudan III roztwór alkoholowy</t>
  </si>
  <si>
    <t>Odczynnik Samsona</t>
  </si>
  <si>
    <t>Potasu wodorowęglan cz.d.a., zaw. min. 98,5%, m.cząst. 100,12 g/mol</t>
  </si>
  <si>
    <t>500 g</t>
  </si>
  <si>
    <t xml:space="preserve">Amonu chlorek cz.d.a., zaw. min. 99,5%, m. cząst. 53,5 g/mol </t>
  </si>
  <si>
    <t>Potasu chlorek, cz.d.a., zaw. min. 99,5%, m. cząst. 74,55 g/mol</t>
  </si>
  <si>
    <t>Kwas borowy, cz.d.a., zaw. min. 99,5%, m. cząst. 61,83 g/mol, do biologii molekularnej</t>
  </si>
  <si>
    <t>1M Tris-HCI (Trizma hydrochloride), pH 7,0-9,0 M. cząst. 157,60 g/mol, do biologii molekularnej</t>
  </si>
  <si>
    <t>Chloroform (stab. Amylenem 100-200 ppm), zaw. min. 99,5%, cz.d.a, m. cząst. 119,38 g/mol, do biologii molekularnej</t>
  </si>
  <si>
    <t>płyn</t>
  </si>
  <si>
    <t>Izopropanol  (2-Propanol) BioReagent, do biologii molekularnej, zaw. min.  99.5%, cz.d.a.</t>
  </si>
  <si>
    <t>2-Mercaptoethanol, zaw. min. 99,0%, cz.d.a., do biologii molekularnej</t>
  </si>
  <si>
    <t>Wodorotlenek sodu cz.d.a., zaw. min. 98,8%, m. cząst. 40 g/mol</t>
  </si>
  <si>
    <t xml:space="preserve">Woda ultraczysta, do zastosowania w biologii molekularnej, wolna od DNAz, RNAz, proteaz, fosfataz </t>
  </si>
  <si>
    <t>EDTA, Kwas etylenodiaminotetraoctowy, zaw. min. 99%, UltraPure, cz.d.a. do biologii molekularnej, m. cząst. 292,28 g/mol</t>
  </si>
  <si>
    <t>UWAGA! 
Zamawiający wymaga uzupełnienia kolumny 14 formularza cenowego i w przypadku odpowiedzi ,,TAK" dostarczenia wraz z pierwszą dostawą karty charakterystyki substancji niebezpiecznej dla produktów zaoferowanych w zadaniach 1 - 7</t>
  </si>
  <si>
    <t>Zadanie 1 Odczynniki do badań w Patomorfologii</t>
  </si>
  <si>
    <t>Zadanie 2 Błękit metylenowy</t>
  </si>
  <si>
    <t>Zadanie 3 Glukoza</t>
  </si>
  <si>
    <t>Zadanie 4 Substancje chemiczne</t>
  </si>
  <si>
    <t>Zadanie 5 Odczynniki dla Zakładu Analityki Lekarskiej</t>
  </si>
  <si>
    <t>Zadanie 6 Odczynniki dla Zakładu Analityki Lekarskiej</t>
  </si>
  <si>
    <t>Zadanie 7 Odczynniki do biologii molekularnej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</si>
</sst>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>
    <font>
      <sz val="11"/>
      <color theme="1"/>
      <name val="Czcionka tekstu podstawowego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sz val="8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1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NumberFormat="1" applyFont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 applyProtection="1">
      <alignment horizontal="right" vertical="center" wrapText="1"/>
    </xf>
    <xf numFmtId="4" fontId="1" fillId="0" borderId="7" xfId="0" applyNumberFormat="1" applyFont="1" applyBorder="1" applyAlignment="1" applyProtection="1">
      <alignment horizontal="right" vertical="center" wrapText="1"/>
      <protection locked="0"/>
    </xf>
    <xf numFmtId="4" fontId="2" fillId="0" borderId="5" xfId="0" applyNumberFormat="1" applyFont="1" applyBorder="1" applyAlignment="1" applyProtection="1">
      <alignment horizontal="right" vertical="center" wrapText="1"/>
      <protection locked="0"/>
    </xf>
    <xf numFmtId="0" fontId="0" fillId="0" borderId="3" xfId="0" applyBorder="1"/>
    <xf numFmtId="0" fontId="1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 applyProtection="1">
      <alignment horizontal="right" vertical="center" wrapText="1"/>
    </xf>
    <xf numFmtId="4" fontId="2" fillId="0" borderId="9" xfId="0" applyNumberFormat="1" applyFont="1" applyBorder="1" applyAlignment="1" applyProtection="1">
      <alignment horizontal="right" vertical="center" wrapText="1"/>
      <protection locked="0"/>
    </xf>
    <xf numFmtId="0" fontId="4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" fontId="4" fillId="0" borderId="0" xfId="0" applyNumberFormat="1" applyFont="1" applyBorder="1" applyAlignment="1">
      <alignment horizontal="right" vertical="center"/>
    </xf>
    <xf numFmtId="9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 applyProtection="1">
      <alignment horizontal="right" vertical="center" wrapText="1"/>
      <protection locked="0"/>
    </xf>
    <xf numFmtId="4" fontId="2" fillId="0" borderId="12" xfId="0" applyNumberFormat="1" applyFont="1" applyBorder="1" applyAlignment="1" applyProtection="1">
      <alignment horizontal="right" vertical="center" wrapText="1"/>
      <protection locked="0"/>
    </xf>
    <xf numFmtId="4" fontId="2" fillId="0" borderId="12" xfId="0" applyNumberFormat="1" applyFont="1" applyBorder="1" applyAlignment="1" applyProtection="1">
      <alignment horizontal="right" vertical="center" wrapText="1"/>
    </xf>
    <xf numFmtId="4" fontId="2" fillId="0" borderId="0" xfId="0" applyNumberFormat="1" applyFont="1" applyBorder="1" applyAlignment="1" applyProtection="1">
      <alignment horizontal="right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4" fontId="4" fillId="0" borderId="14" xfId="0" applyNumberFormat="1" applyFont="1" applyBorder="1" applyAlignment="1" applyProtection="1">
      <alignment horizontal="right" vertical="center" wrapText="1"/>
      <protection locked="0"/>
    </xf>
    <xf numFmtId="4" fontId="2" fillId="0" borderId="5" xfId="0" applyNumberFormat="1" applyFont="1" applyBorder="1" applyAlignment="1" applyProtection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 applyProtection="1">
      <alignment horizontal="right" vertical="center" wrapText="1"/>
      <protection locked="0"/>
    </xf>
    <xf numFmtId="4" fontId="2" fillId="0" borderId="3" xfId="0" applyNumberFormat="1" applyFont="1" applyBorder="1" applyAlignment="1" applyProtection="1">
      <alignment horizontal="right" vertical="center" wrapText="1"/>
      <protection locked="0"/>
    </xf>
    <xf numFmtId="4" fontId="2" fillId="0" borderId="3" xfId="0" applyNumberFormat="1" applyFont="1" applyBorder="1" applyAlignment="1" applyProtection="1">
      <alignment horizontal="right" vertical="center" wrapText="1"/>
    </xf>
    <xf numFmtId="4" fontId="2" fillId="0" borderId="15" xfId="0" applyNumberFormat="1" applyFont="1" applyBorder="1" applyAlignment="1" applyProtection="1">
      <alignment horizontal="right" vertical="center" wrapText="1"/>
      <protection locked="0"/>
    </xf>
    <xf numFmtId="0" fontId="4" fillId="0" borderId="16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 applyProtection="1">
      <alignment horizontal="right" vertical="center" wrapText="1"/>
    </xf>
    <xf numFmtId="9" fontId="1" fillId="0" borderId="6" xfId="0" applyNumberFormat="1" applyFont="1" applyBorder="1" applyAlignment="1">
      <alignment horizontal="right" vertical="center"/>
    </xf>
    <xf numFmtId="4" fontId="1" fillId="0" borderId="14" xfId="0" applyNumberFormat="1" applyFont="1" applyBorder="1" applyAlignment="1" applyProtection="1">
      <alignment horizontal="right" vertical="center" wrapText="1"/>
      <protection locked="0"/>
    </xf>
    <xf numFmtId="4" fontId="2" fillId="0" borderId="6" xfId="0" applyNumberFormat="1" applyFont="1" applyBorder="1" applyAlignment="1" applyProtection="1">
      <alignment horizontal="right" vertical="center" wrapText="1"/>
      <protection locked="0"/>
    </xf>
    <xf numFmtId="4" fontId="2" fillId="0" borderId="14" xfId="0" applyNumberFormat="1" applyFont="1" applyBorder="1" applyAlignment="1" applyProtection="1">
      <alignment horizontal="righ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 applyProtection="1">
      <alignment horizontal="right" vertical="center" wrapText="1"/>
    </xf>
    <xf numFmtId="9" fontId="1" fillId="0" borderId="1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 applyProtection="1">
      <alignment horizontal="right" vertical="center" wrapText="1"/>
      <protection locked="0"/>
    </xf>
    <xf numFmtId="4" fontId="2" fillId="0" borderId="18" xfId="0" applyNumberFormat="1" applyFont="1" applyBorder="1" applyAlignment="1" applyProtection="1">
      <alignment horizontal="right" vertical="center" wrapText="1"/>
      <protection locked="0"/>
    </xf>
    <xf numFmtId="4" fontId="2" fillId="0" borderId="19" xfId="0" applyNumberFormat="1" applyFont="1" applyBorder="1" applyAlignment="1" applyProtection="1">
      <alignment horizontal="righ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9" fontId="1" fillId="0" borderId="0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 applyProtection="1">
      <alignment horizontal="right" vertical="center" wrapText="1"/>
      <protection locked="0"/>
    </xf>
    <xf numFmtId="9" fontId="1" fillId="0" borderId="5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" fontId="2" fillId="0" borderId="2" xfId="0" applyNumberFormat="1" applyFont="1" applyBorder="1" applyAlignment="1" applyProtection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1" xfId="0" applyNumberFormat="1" applyFont="1" applyBorder="1" applyAlignment="1">
      <alignment horizontal="right" vertical="center"/>
    </xf>
    <xf numFmtId="4" fontId="2" fillId="0" borderId="22" xfId="0" applyNumberFormat="1" applyFont="1" applyBorder="1" applyAlignment="1" applyProtection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" fontId="4" fillId="0" borderId="3" xfId="0" applyNumberFormat="1" applyFont="1" applyBorder="1" applyAlignment="1">
      <alignment horizontal="right" vertical="center"/>
    </xf>
    <xf numFmtId="9" fontId="4" fillId="0" borderId="3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 applyProtection="1">
      <alignment horizontal="right" vertical="center" wrapText="1"/>
      <protection locked="0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9" fontId="4" fillId="0" borderId="16" xfId="0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2" fillId="0" borderId="9" xfId="0" applyNumberFormat="1" applyFont="1" applyBorder="1" applyAlignment="1" applyProtection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4" fontId="2" fillId="0" borderId="23" xfId="0" applyNumberFormat="1" applyFont="1" applyBorder="1" applyAlignment="1" applyProtection="1">
      <alignment horizontal="right" vertical="center" wrapText="1"/>
      <protection locked="0"/>
    </xf>
    <xf numFmtId="4" fontId="2" fillId="0" borderId="23" xfId="0" applyNumberFormat="1" applyFont="1" applyBorder="1" applyAlignment="1" applyProtection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/>
    </xf>
    <xf numFmtId="9" fontId="4" fillId="0" borderId="5" xfId="0" applyNumberFormat="1" applyFont="1" applyBorder="1" applyAlignment="1">
      <alignment horizontal="right" vertical="center"/>
    </xf>
    <xf numFmtId="4" fontId="4" fillId="0" borderId="14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4" fontId="4" fillId="0" borderId="7" xfId="0" applyNumberFormat="1" applyFont="1" applyBorder="1" applyAlignment="1" applyProtection="1">
      <alignment horizontal="right" vertical="center" wrapText="1"/>
      <protection locked="0"/>
    </xf>
    <xf numFmtId="4" fontId="5" fillId="0" borderId="7" xfId="0" applyNumberFormat="1" applyFont="1" applyBorder="1" applyAlignment="1" applyProtection="1">
      <alignment horizontal="right" vertical="center" wrapText="1"/>
      <protection locked="0"/>
    </xf>
    <xf numFmtId="0" fontId="1" fillId="0" borderId="3" xfId="0" applyFont="1" applyBorder="1" applyAlignment="1">
      <alignment vertical="center"/>
    </xf>
    <xf numFmtId="4" fontId="5" fillId="0" borderId="8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right" vertical="center"/>
    </xf>
    <xf numFmtId="9" fontId="4" fillId="0" borderId="9" xfId="0" applyNumberFormat="1" applyFont="1" applyBorder="1" applyAlignment="1">
      <alignment horizontal="right" vertical="center"/>
    </xf>
    <xf numFmtId="4" fontId="4" fillId="0" borderId="10" xfId="0" applyNumberFormat="1" applyFont="1" applyBorder="1" applyAlignment="1" applyProtection="1">
      <alignment horizontal="right" vertical="center" wrapText="1"/>
      <protection locked="0"/>
    </xf>
    <xf numFmtId="4" fontId="5" fillId="0" borderId="10" xfId="0" applyNumberFormat="1" applyFont="1" applyBorder="1" applyAlignment="1" applyProtection="1">
      <alignment horizontal="right" vertical="center" wrapText="1"/>
      <protection locked="0"/>
    </xf>
    <xf numFmtId="4" fontId="4" fillId="0" borderId="3" xfId="0" applyNumberFormat="1" applyFont="1" applyBorder="1" applyAlignment="1" applyProtection="1">
      <alignment horizontal="right" vertical="center" wrapText="1"/>
      <protection locked="0"/>
    </xf>
    <xf numFmtId="4" fontId="5" fillId="0" borderId="9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Fill="1"/>
    <xf numFmtId="0" fontId="5" fillId="0" borderId="0" xfId="0" applyFont="1" applyBorder="1" applyAlignment="1">
      <alignment vertical="center"/>
    </xf>
    <xf numFmtId="0" fontId="0" fillId="0" borderId="0" xfId="0" applyFont="1"/>
    <xf numFmtId="0" fontId="1" fillId="0" borderId="21" xfId="0" applyNumberFormat="1" applyFont="1" applyBorder="1" applyAlignment="1" applyProtection="1">
      <alignment horizontal="center" vertical="center" wrapText="1"/>
    </xf>
    <xf numFmtId="0" fontId="1" fillId="0" borderId="27" xfId="0" applyNumberFormat="1" applyFont="1" applyBorder="1" applyAlignment="1" applyProtection="1">
      <alignment horizontal="center" vertical="center" wrapText="1"/>
    </xf>
    <xf numFmtId="1" fontId="1" fillId="0" borderId="3" xfId="0" applyNumberFormat="1" applyFont="1" applyBorder="1" applyAlignment="1" applyProtection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view="pageBreakPreview" topLeftCell="A43" zoomScale="90" zoomScaleNormal="120" zoomScaleSheetLayoutView="90" workbookViewId="0">
      <selection activeCell="G52" sqref="G52"/>
    </sheetView>
  </sheetViews>
  <sheetFormatPr defaultRowHeight="14.25"/>
  <cols>
    <col min="1" max="1" width="3.375" style="132" customWidth="1"/>
    <col min="2" max="2" width="38" customWidth="1"/>
    <col min="6" max="6" width="9" style="133"/>
    <col min="11" max="12" width="9.875" bestFit="1" customWidth="1"/>
    <col min="13" max="13" width="9.875" customWidth="1"/>
    <col min="14" max="14" width="34.875" customWidth="1"/>
  </cols>
  <sheetData>
    <row r="1" spans="1:14" s="135" customFormat="1" ht="76.5">
      <c r="A1" s="138" t="s">
        <v>0</v>
      </c>
      <c r="B1" s="136" t="s">
        <v>1</v>
      </c>
      <c r="C1" s="2" t="s">
        <v>2</v>
      </c>
      <c r="D1" s="2" t="s">
        <v>3</v>
      </c>
      <c r="E1" s="1" t="s">
        <v>4</v>
      </c>
      <c r="F1" s="43" t="s">
        <v>5</v>
      </c>
      <c r="G1" s="3" t="s">
        <v>6</v>
      </c>
      <c r="H1" s="4" t="s">
        <v>7</v>
      </c>
      <c r="I1" s="5" t="s">
        <v>8</v>
      </c>
      <c r="J1" s="6" t="s">
        <v>9</v>
      </c>
      <c r="K1" s="7" t="s">
        <v>10</v>
      </c>
      <c r="L1" s="8" t="s">
        <v>11</v>
      </c>
      <c r="M1" s="8" t="s">
        <v>12</v>
      </c>
      <c r="N1" s="9" t="s">
        <v>13</v>
      </c>
    </row>
    <row r="2" spans="1:14">
      <c r="A2" s="138">
        <v>1</v>
      </c>
      <c r="B2" s="137">
        <v>2</v>
      </c>
      <c r="C2" s="1">
        <v>3</v>
      </c>
      <c r="D2" s="10">
        <v>4</v>
      </c>
      <c r="E2" s="1">
        <v>5</v>
      </c>
      <c r="F2" s="10">
        <v>6</v>
      </c>
      <c r="G2" s="1">
        <v>7</v>
      </c>
      <c r="H2" s="10">
        <v>8</v>
      </c>
      <c r="I2" s="1">
        <v>9</v>
      </c>
      <c r="J2" s="10">
        <v>10</v>
      </c>
      <c r="K2" s="1">
        <v>11</v>
      </c>
      <c r="L2" s="10">
        <v>12</v>
      </c>
      <c r="M2" s="1">
        <v>13</v>
      </c>
      <c r="N2" s="10">
        <v>14</v>
      </c>
    </row>
    <row r="3" spans="1:14" ht="19.5" customHeight="1">
      <c r="A3" s="35" t="s">
        <v>18</v>
      </c>
      <c r="B3" s="144" t="s">
        <v>83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</row>
    <row r="4" spans="1:14" ht="24.95" customHeight="1">
      <c r="A4" s="70">
        <v>1</v>
      </c>
      <c r="B4" s="82" t="s">
        <v>22</v>
      </c>
      <c r="C4" s="14"/>
      <c r="D4" s="13" t="s">
        <v>23</v>
      </c>
      <c r="E4" s="15" t="s">
        <v>20</v>
      </c>
      <c r="F4" s="16">
        <v>1</v>
      </c>
      <c r="G4" s="13" t="s">
        <v>16</v>
      </c>
      <c r="H4" s="17"/>
      <c r="I4" s="66"/>
      <c r="J4" s="18">
        <f t="shared" ref="J4:J6" si="0">H4*(1+I4)</f>
        <v>0</v>
      </c>
      <c r="K4" s="53">
        <f>F4*H4</f>
        <v>0</v>
      </c>
      <c r="L4" s="54">
        <f>(F4*H4)*(1+I4)</f>
        <v>0</v>
      </c>
      <c r="M4" s="46"/>
      <c r="N4" s="20"/>
    </row>
    <row r="5" spans="1:14" ht="24.95" customHeight="1">
      <c r="A5" s="11">
        <v>2</v>
      </c>
      <c r="B5" s="41" t="s">
        <v>24</v>
      </c>
      <c r="C5" s="3"/>
      <c r="D5" s="42" t="s">
        <v>19</v>
      </c>
      <c r="E5" s="55" t="s">
        <v>21</v>
      </c>
      <c r="F5" s="43">
        <v>10</v>
      </c>
      <c r="G5" s="3" t="s">
        <v>15</v>
      </c>
      <c r="H5" s="56"/>
      <c r="I5" s="57"/>
      <c r="J5" s="58">
        <f t="shared" si="0"/>
        <v>0</v>
      </c>
      <c r="K5" s="68">
        <f>F5*H5</f>
        <v>0</v>
      </c>
      <c r="L5" s="69">
        <f>(F5*H5)*(1+I5)</f>
        <v>0</v>
      </c>
      <c r="M5" s="46"/>
      <c r="N5" s="20"/>
    </row>
    <row r="6" spans="1:14" ht="24.95" customHeight="1">
      <c r="A6" s="70">
        <v>3</v>
      </c>
      <c r="B6" s="41" t="s">
        <v>25</v>
      </c>
      <c r="C6" s="3"/>
      <c r="D6" s="42" t="s">
        <v>23</v>
      </c>
      <c r="E6" s="55" t="s">
        <v>20</v>
      </c>
      <c r="F6" s="43">
        <v>3</v>
      </c>
      <c r="G6" s="3" t="s">
        <v>15</v>
      </c>
      <c r="H6" s="56"/>
      <c r="I6" s="57"/>
      <c r="J6" s="58">
        <f t="shared" si="0"/>
        <v>0</v>
      </c>
      <c r="K6" s="68">
        <f>F6*H6</f>
        <v>0</v>
      </c>
      <c r="L6" s="69">
        <f>(F6*H6)*(1+I6)</f>
        <v>0</v>
      </c>
      <c r="M6" s="46"/>
      <c r="N6" s="20"/>
    </row>
    <row r="7" spans="1:14" ht="24.95" customHeight="1" thickBot="1">
      <c r="A7" s="11">
        <v>4</v>
      </c>
      <c r="B7" s="67" t="s">
        <v>26</v>
      </c>
      <c r="C7" s="81"/>
      <c r="D7" s="70" t="s">
        <v>23</v>
      </c>
      <c r="E7" s="70" t="s">
        <v>20</v>
      </c>
      <c r="F7" s="71">
        <v>1</v>
      </c>
      <c r="G7" s="72" t="s">
        <v>16</v>
      </c>
      <c r="H7" s="23"/>
      <c r="I7" s="73"/>
      <c r="J7" s="44">
        <f>H7*(1+I7)</f>
        <v>0</v>
      </c>
      <c r="K7" s="59">
        <f>F7*H7</f>
        <v>0</v>
      </c>
      <c r="L7" s="60">
        <f>(F7*H7)*(1+I7)</f>
        <v>0</v>
      </c>
      <c r="M7" s="46"/>
      <c r="N7" s="20"/>
    </row>
    <row r="8" spans="1:14" ht="30" customHeight="1">
      <c r="A8" s="25"/>
      <c r="B8" s="26" t="s">
        <v>17</v>
      </c>
      <c r="C8" s="27"/>
      <c r="D8" s="25"/>
      <c r="E8" s="25"/>
      <c r="F8" s="28"/>
      <c r="G8" s="25"/>
      <c r="H8" s="29"/>
      <c r="I8" s="30"/>
      <c r="J8" s="31"/>
      <c r="K8" s="47">
        <f>SUM(K4:K7)</f>
        <v>0</v>
      </c>
      <c r="L8" s="74">
        <f>SUM(L4:L7)</f>
        <v>0</v>
      </c>
      <c r="M8" s="34"/>
    </row>
    <row r="9" spans="1:14" ht="24" customHeight="1">
      <c r="A9" s="35" t="s">
        <v>18</v>
      </c>
      <c r="B9" s="147" t="s">
        <v>84</v>
      </c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9"/>
    </row>
    <row r="10" spans="1:14" ht="24.95" customHeight="1">
      <c r="A10" s="70">
        <v>1</v>
      </c>
      <c r="B10" s="83" t="s">
        <v>27</v>
      </c>
      <c r="C10" s="84"/>
      <c r="D10" s="85" t="s">
        <v>23</v>
      </c>
      <c r="E10" s="85" t="s">
        <v>28</v>
      </c>
      <c r="F10" s="86">
        <v>3</v>
      </c>
      <c r="G10" s="87" t="s">
        <v>16</v>
      </c>
      <c r="H10" s="17"/>
      <c r="I10" s="88"/>
      <c r="J10" s="39">
        <f>H10*(1+I10)</f>
        <v>0</v>
      </c>
      <c r="K10" s="19">
        <f t="shared" ref="K10:K15" si="1">F10*H10</f>
        <v>0</v>
      </c>
      <c r="L10" s="40">
        <f t="shared" ref="L10:L15" si="2">(F10*H10)*(1+I10)</f>
        <v>0</v>
      </c>
      <c r="M10" s="40"/>
      <c r="N10" s="20"/>
    </row>
    <row r="11" spans="1:14" ht="24.95" customHeight="1">
      <c r="A11" s="3">
        <v>2</v>
      </c>
      <c r="B11" s="89" t="s">
        <v>29</v>
      </c>
      <c r="C11" s="90"/>
      <c r="D11" s="42" t="s">
        <v>23</v>
      </c>
      <c r="E11" s="55" t="s">
        <v>30</v>
      </c>
      <c r="F11" s="43">
        <v>1</v>
      </c>
      <c r="G11" s="3" t="s">
        <v>15</v>
      </c>
      <c r="H11" s="56"/>
      <c r="I11" s="57"/>
      <c r="J11" s="58">
        <f>H11*(1+I11)</f>
        <v>0</v>
      </c>
      <c r="K11" s="45">
        <f t="shared" si="1"/>
        <v>0</v>
      </c>
      <c r="L11" s="46">
        <f t="shared" si="2"/>
        <v>0</v>
      </c>
      <c r="M11" s="46"/>
      <c r="N11" s="20"/>
    </row>
    <row r="12" spans="1:14" ht="24.95" customHeight="1">
      <c r="A12" s="70">
        <v>3</v>
      </c>
      <c r="B12" s="67" t="s">
        <v>31</v>
      </c>
      <c r="C12" s="3"/>
      <c r="D12" s="42" t="s">
        <v>23</v>
      </c>
      <c r="E12" s="55" t="s">
        <v>32</v>
      </c>
      <c r="F12" s="43">
        <v>3</v>
      </c>
      <c r="G12" s="3" t="s">
        <v>15</v>
      </c>
      <c r="H12" s="56"/>
      <c r="I12" s="57"/>
      <c r="J12" s="58">
        <f>H12*(1+I12)</f>
        <v>0</v>
      </c>
      <c r="K12" s="45">
        <f t="shared" si="1"/>
        <v>0</v>
      </c>
      <c r="L12" s="46">
        <f t="shared" si="2"/>
        <v>0</v>
      </c>
      <c r="M12" s="46"/>
      <c r="N12" s="20"/>
    </row>
    <row r="13" spans="1:14" ht="24.95" customHeight="1">
      <c r="A13" s="3">
        <v>4</v>
      </c>
      <c r="B13" s="67" t="s">
        <v>33</v>
      </c>
      <c r="C13" s="3"/>
      <c r="D13" s="42" t="s">
        <v>19</v>
      </c>
      <c r="E13" s="55" t="s">
        <v>14</v>
      </c>
      <c r="F13" s="43">
        <v>1</v>
      </c>
      <c r="G13" s="3" t="s">
        <v>15</v>
      </c>
      <c r="H13" s="56"/>
      <c r="I13" s="57"/>
      <c r="J13" s="58">
        <f t="shared" ref="J13:J14" si="3">H13*(1+I13)</f>
        <v>0</v>
      </c>
      <c r="K13" s="45">
        <f t="shared" si="1"/>
        <v>0</v>
      </c>
      <c r="L13" s="46">
        <f t="shared" si="2"/>
        <v>0</v>
      </c>
      <c r="M13" s="46"/>
      <c r="N13" s="20"/>
    </row>
    <row r="14" spans="1:14" ht="24.95" customHeight="1">
      <c r="A14" s="70">
        <v>5</v>
      </c>
      <c r="B14" s="91" t="s">
        <v>34</v>
      </c>
      <c r="C14" s="92"/>
      <c r="D14" s="93" t="s">
        <v>19</v>
      </c>
      <c r="E14" s="55" t="s">
        <v>21</v>
      </c>
      <c r="F14" s="43">
        <v>3</v>
      </c>
      <c r="G14" s="3" t="s">
        <v>15</v>
      </c>
      <c r="H14" s="56"/>
      <c r="I14" s="57"/>
      <c r="J14" s="58">
        <f t="shared" si="3"/>
        <v>0</v>
      </c>
      <c r="K14" s="45">
        <f t="shared" si="1"/>
        <v>0</v>
      </c>
      <c r="L14" s="46">
        <f t="shared" si="2"/>
        <v>0</v>
      </c>
      <c r="M14" s="46"/>
      <c r="N14" s="20"/>
    </row>
    <row r="15" spans="1:14" ht="24.95" customHeight="1" thickBot="1">
      <c r="A15" s="3">
        <v>6</v>
      </c>
      <c r="B15" s="94" t="s">
        <v>35</v>
      </c>
      <c r="C15" s="81"/>
      <c r="D15" s="42" t="s">
        <v>19</v>
      </c>
      <c r="E15" s="42" t="s">
        <v>36</v>
      </c>
      <c r="F15" s="95">
        <v>1</v>
      </c>
      <c r="G15" s="42" t="s">
        <v>16</v>
      </c>
      <c r="H15" s="78"/>
      <c r="I15" s="79"/>
      <c r="J15" s="96">
        <f>H15*(1+I15)</f>
        <v>0</v>
      </c>
      <c r="K15" s="24">
        <f t="shared" si="1"/>
        <v>0</v>
      </c>
      <c r="L15" s="97">
        <f t="shared" si="2"/>
        <v>0</v>
      </c>
      <c r="M15" s="46"/>
      <c r="N15" s="20"/>
    </row>
    <row r="16" spans="1:14" ht="24.95" customHeight="1">
      <c r="A16" s="25"/>
      <c r="B16" s="26" t="s">
        <v>17</v>
      </c>
      <c r="C16" s="27"/>
      <c r="D16" s="25"/>
      <c r="E16" s="25"/>
      <c r="F16" s="28"/>
      <c r="G16" s="25"/>
      <c r="H16" s="29"/>
      <c r="I16" s="30"/>
      <c r="J16" s="31"/>
      <c r="K16" s="47">
        <f>SUM(K10:K15)</f>
        <v>0</v>
      </c>
      <c r="L16" s="74">
        <f>SUM(L10:L15)</f>
        <v>0</v>
      </c>
      <c r="M16" s="34"/>
    </row>
    <row r="17" spans="1:14" ht="22.5" customHeight="1">
      <c r="A17" s="35" t="s">
        <v>18</v>
      </c>
      <c r="B17" s="144" t="s">
        <v>85</v>
      </c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</row>
    <row r="18" spans="1:14" ht="24.95" customHeight="1">
      <c r="A18" s="11">
        <v>1</v>
      </c>
      <c r="B18" s="12" t="s">
        <v>37</v>
      </c>
      <c r="C18" s="13"/>
      <c r="D18" s="13" t="s">
        <v>23</v>
      </c>
      <c r="E18" s="15" t="s">
        <v>20</v>
      </c>
      <c r="F18" s="16">
        <v>1</v>
      </c>
      <c r="G18" s="13" t="s">
        <v>16</v>
      </c>
      <c r="H18" s="17"/>
      <c r="I18" s="66"/>
      <c r="J18" s="18">
        <f>H18*(1+I18)</f>
        <v>0</v>
      </c>
      <c r="K18" s="19">
        <f>F18*H18</f>
        <v>0</v>
      </c>
      <c r="L18" s="40">
        <f>(F18*H18)*(1+I18)</f>
        <v>0</v>
      </c>
      <c r="M18" s="46"/>
      <c r="N18" s="20"/>
    </row>
    <row r="19" spans="1:14" ht="24.95" customHeight="1">
      <c r="A19" s="11">
        <v>2</v>
      </c>
      <c r="B19" s="41" t="s">
        <v>38</v>
      </c>
      <c r="C19" s="3"/>
      <c r="D19" s="42" t="s">
        <v>19</v>
      </c>
      <c r="E19" s="55" t="s">
        <v>14</v>
      </c>
      <c r="F19" s="43">
        <v>3</v>
      </c>
      <c r="G19" s="3" t="s">
        <v>15</v>
      </c>
      <c r="H19" s="56"/>
      <c r="I19" s="57"/>
      <c r="J19" s="58">
        <f>H19*(1+I19)</f>
        <v>0</v>
      </c>
      <c r="K19" s="45">
        <f>F19*H19</f>
        <v>0</v>
      </c>
      <c r="L19" s="46">
        <f>(F19*H19)*(1+I19)</f>
        <v>0</v>
      </c>
      <c r="M19" s="46"/>
      <c r="N19" s="20"/>
    </row>
    <row r="20" spans="1:14" ht="24.95" customHeight="1" thickBot="1">
      <c r="A20" s="70">
        <v>3</v>
      </c>
      <c r="B20" s="67" t="s">
        <v>39</v>
      </c>
      <c r="C20" s="42"/>
      <c r="D20" s="42" t="s">
        <v>19</v>
      </c>
      <c r="E20" s="55" t="s">
        <v>40</v>
      </c>
      <c r="F20" s="43">
        <v>3</v>
      </c>
      <c r="G20" s="3" t="s">
        <v>15</v>
      </c>
      <c r="H20" s="56"/>
      <c r="I20" s="57"/>
      <c r="J20" s="58">
        <f>H20*(1+I20)</f>
        <v>0</v>
      </c>
      <c r="K20" s="24">
        <f>F20*H20</f>
        <v>0</v>
      </c>
      <c r="L20" s="97">
        <f>(F20*H20)*(1+I20)</f>
        <v>0</v>
      </c>
      <c r="M20" s="46"/>
      <c r="N20" s="20"/>
    </row>
    <row r="21" spans="1:14" ht="24.95" customHeight="1">
      <c r="A21" s="25"/>
      <c r="B21" s="26" t="s">
        <v>17</v>
      </c>
      <c r="C21" s="27"/>
      <c r="D21" s="25"/>
      <c r="E21" s="25"/>
      <c r="F21" s="28"/>
      <c r="G21" s="25"/>
      <c r="H21" s="29"/>
      <c r="I21" s="30"/>
      <c r="J21" s="31"/>
      <c r="K21" s="47">
        <f>SUM(K18:K20)</f>
        <v>0</v>
      </c>
      <c r="L21" s="74">
        <f>SUM(L18:L20)</f>
        <v>0</v>
      </c>
      <c r="M21" s="34"/>
    </row>
    <row r="22" spans="1:14" ht="20.25" customHeight="1">
      <c r="A22" s="11"/>
      <c r="B22" s="144" t="s">
        <v>86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</row>
    <row r="23" spans="1:14" ht="24.95" customHeight="1">
      <c r="A23" s="36">
        <v>1</v>
      </c>
      <c r="B23" s="83" t="s">
        <v>41</v>
      </c>
      <c r="C23" s="36"/>
      <c r="D23" s="37" t="s">
        <v>23</v>
      </c>
      <c r="E23" s="49" t="s">
        <v>42</v>
      </c>
      <c r="F23" s="38">
        <v>2</v>
      </c>
      <c r="G23" s="36" t="s">
        <v>15</v>
      </c>
      <c r="H23" s="50"/>
      <c r="I23" s="51"/>
      <c r="J23" s="52">
        <f t="shared" ref="J23:J38" si="4">H23*(1+I23)</f>
        <v>0</v>
      </c>
      <c r="K23" s="53">
        <f t="shared" ref="K23:K38" si="5">F23*H23</f>
        <v>0</v>
      </c>
      <c r="L23" s="54">
        <f t="shared" ref="L23:L38" si="6">(F23*H23)*(1+I23)</f>
        <v>0</v>
      </c>
      <c r="M23" s="46"/>
      <c r="N23" s="20"/>
    </row>
    <row r="24" spans="1:14" ht="24.95" customHeight="1">
      <c r="A24" s="3">
        <v>2</v>
      </c>
      <c r="B24" s="67" t="s">
        <v>43</v>
      </c>
      <c r="C24" s="3"/>
      <c r="D24" s="42" t="s">
        <v>23</v>
      </c>
      <c r="E24" s="55" t="s">
        <v>44</v>
      </c>
      <c r="F24" s="43">
        <v>2</v>
      </c>
      <c r="G24" s="3" t="s">
        <v>15</v>
      </c>
      <c r="H24" s="56"/>
      <c r="I24" s="57"/>
      <c r="J24" s="58">
        <f t="shared" si="4"/>
        <v>0</v>
      </c>
      <c r="K24" s="68">
        <f t="shared" si="5"/>
        <v>0</v>
      </c>
      <c r="L24" s="69">
        <f t="shared" si="6"/>
        <v>0</v>
      </c>
      <c r="M24" s="46"/>
      <c r="N24" s="20"/>
    </row>
    <row r="25" spans="1:14" ht="24.95" customHeight="1">
      <c r="A25" s="3">
        <v>3</v>
      </c>
      <c r="B25" s="67" t="s">
        <v>45</v>
      </c>
      <c r="C25" s="3"/>
      <c r="D25" s="42" t="s">
        <v>23</v>
      </c>
      <c r="E25" s="55" t="s">
        <v>46</v>
      </c>
      <c r="F25" s="43">
        <v>1</v>
      </c>
      <c r="G25" s="3" t="s">
        <v>15</v>
      </c>
      <c r="H25" s="56"/>
      <c r="I25" s="57"/>
      <c r="J25" s="58">
        <f t="shared" si="4"/>
        <v>0</v>
      </c>
      <c r="K25" s="68">
        <f t="shared" si="5"/>
        <v>0</v>
      </c>
      <c r="L25" s="69">
        <f t="shared" si="6"/>
        <v>0</v>
      </c>
      <c r="M25" s="46"/>
      <c r="N25" s="20"/>
    </row>
    <row r="26" spans="1:14" ht="24.95" customHeight="1">
      <c r="A26" s="3">
        <v>4</v>
      </c>
      <c r="B26" s="67" t="s">
        <v>47</v>
      </c>
      <c r="C26" s="3"/>
      <c r="D26" s="42" t="s">
        <v>19</v>
      </c>
      <c r="E26" s="55" t="s">
        <v>14</v>
      </c>
      <c r="F26" s="43">
        <v>1</v>
      </c>
      <c r="G26" s="3" t="s">
        <v>15</v>
      </c>
      <c r="H26" s="56"/>
      <c r="I26" s="57"/>
      <c r="J26" s="58">
        <f t="shared" si="4"/>
        <v>0</v>
      </c>
      <c r="K26" s="68">
        <f t="shared" si="5"/>
        <v>0</v>
      </c>
      <c r="L26" s="69">
        <f t="shared" si="6"/>
        <v>0</v>
      </c>
      <c r="M26" s="46"/>
      <c r="N26" s="20"/>
    </row>
    <row r="27" spans="1:14" ht="24.95" customHeight="1">
      <c r="A27" s="3">
        <v>5</v>
      </c>
      <c r="B27" s="67" t="s">
        <v>48</v>
      </c>
      <c r="C27" s="3"/>
      <c r="D27" s="42" t="s">
        <v>19</v>
      </c>
      <c r="E27" s="55" t="s">
        <v>40</v>
      </c>
      <c r="F27" s="43">
        <v>3</v>
      </c>
      <c r="G27" s="3" t="s">
        <v>15</v>
      </c>
      <c r="H27" s="56"/>
      <c r="I27" s="57"/>
      <c r="J27" s="58">
        <f t="shared" si="4"/>
        <v>0</v>
      </c>
      <c r="K27" s="68">
        <f t="shared" si="5"/>
        <v>0</v>
      </c>
      <c r="L27" s="69">
        <f t="shared" si="6"/>
        <v>0</v>
      </c>
      <c r="M27" s="46"/>
      <c r="N27" s="20"/>
    </row>
    <row r="28" spans="1:14" ht="24.95" customHeight="1">
      <c r="A28" s="3">
        <v>6</v>
      </c>
      <c r="B28" s="67" t="s">
        <v>49</v>
      </c>
      <c r="C28" s="3"/>
      <c r="D28" s="42" t="s">
        <v>23</v>
      </c>
      <c r="E28" s="55" t="s">
        <v>46</v>
      </c>
      <c r="F28" s="43">
        <v>3</v>
      </c>
      <c r="G28" s="3" t="s">
        <v>15</v>
      </c>
      <c r="H28" s="56"/>
      <c r="I28" s="57"/>
      <c r="J28" s="58">
        <f t="shared" si="4"/>
        <v>0</v>
      </c>
      <c r="K28" s="68">
        <f t="shared" si="5"/>
        <v>0</v>
      </c>
      <c r="L28" s="69">
        <f t="shared" si="6"/>
        <v>0</v>
      </c>
      <c r="M28" s="46"/>
      <c r="N28" s="20"/>
    </row>
    <row r="29" spans="1:14" ht="24.95" customHeight="1">
      <c r="A29" s="3">
        <v>7</v>
      </c>
      <c r="B29" s="67" t="s">
        <v>50</v>
      </c>
      <c r="C29" s="3"/>
      <c r="D29" s="42" t="s">
        <v>19</v>
      </c>
      <c r="E29" s="55" t="s">
        <v>14</v>
      </c>
      <c r="F29" s="43">
        <v>4</v>
      </c>
      <c r="G29" s="3" t="s">
        <v>15</v>
      </c>
      <c r="H29" s="56"/>
      <c r="I29" s="57"/>
      <c r="J29" s="58">
        <f t="shared" si="4"/>
        <v>0</v>
      </c>
      <c r="K29" s="68">
        <f t="shared" si="5"/>
        <v>0</v>
      </c>
      <c r="L29" s="69">
        <f t="shared" si="6"/>
        <v>0</v>
      </c>
      <c r="M29" s="46"/>
      <c r="N29" s="20"/>
    </row>
    <row r="30" spans="1:14" ht="24.95" customHeight="1">
      <c r="A30" s="3">
        <v>8</v>
      </c>
      <c r="B30" s="67" t="s">
        <v>51</v>
      </c>
      <c r="C30" s="3"/>
      <c r="D30" s="42" t="s">
        <v>19</v>
      </c>
      <c r="E30" s="55" t="s">
        <v>14</v>
      </c>
      <c r="F30" s="43">
        <v>1</v>
      </c>
      <c r="G30" s="3" t="s">
        <v>15</v>
      </c>
      <c r="H30" s="56"/>
      <c r="I30" s="57"/>
      <c r="J30" s="58">
        <f t="shared" si="4"/>
        <v>0</v>
      </c>
      <c r="K30" s="68">
        <f t="shared" si="5"/>
        <v>0</v>
      </c>
      <c r="L30" s="69">
        <f t="shared" si="6"/>
        <v>0</v>
      </c>
      <c r="M30" s="46"/>
      <c r="N30" s="20"/>
    </row>
    <row r="31" spans="1:14" ht="24.95" customHeight="1">
      <c r="A31" s="3">
        <v>9</v>
      </c>
      <c r="B31" s="67" t="s">
        <v>52</v>
      </c>
      <c r="C31" s="3"/>
      <c r="D31" s="42" t="s">
        <v>23</v>
      </c>
      <c r="E31" s="55" t="s">
        <v>53</v>
      </c>
      <c r="F31" s="43">
        <v>3</v>
      </c>
      <c r="G31" s="3" t="s">
        <v>15</v>
      </c>
      <c r="H31" s="56"/>
      <c r="I31" s="57"/>
      <c r="J31" s="58">
        <f t="shared" si="4"/>
        <v>0</v>
      </c>
      <c r="K31" s="68">
        <f t="shared" si="5"/>
        <v>0</v>
      </c>
      <c r="L31" s="69">
        <f t="shared" si="6"/>
        <v>0</v>
      </c>
      <c r="M31" s="46"/>
      <c r="N31" s="20"/>
    </row>
    <row r="32" spans="1:14" ht="24.95" customHeight="1">
      <c r="A32" s="3">
        <v>10</v>
      </c>
      <c r="B32" s="89" t="s">
        <v>54</v>
      </c>
      <c r="C32" s="90"/>
      <c r="D32" s="42" t="s">
        <v>23</v>
      </c>
      <c r="E32" s="55" t="s">
        <v>44</v>
      </c>
      <c r="F32" s="43">
        <v>3</v>
      </c>
      <c r="G32" s="3" t="s">
        <v>15</v>
      </c>
      <c r="H32" s="56"/>
      <c r="I32" s="57"/>
      <c r="J32" s="58">
        <f t="shared" si="4"/>
        <v>0</v>
      </c>
      <c r="K32" s="68">
        <f t="shared" si="5"/>
        <v>0</v>
      </c>
      <c r="L32" s="69">
        <f t="shared" si="6"/>
        <v>0</v>
      </c>
      <c r="M32" s="46"/>
      <c r="N32" s="20"/>
    </row>
    <row r="33" spans="1:14" ht="24.95" customHeight="1">
      <c r="A33" s="3">
        <v>11</v>
      </c>
      <c r="B33" s="67" t="s">
        <v>55</v>
      </c>
      <c r="C33" s="3"/>
      <c r="D33" s="42" t="s">
        <v>19</v>
      </c>
      <c r="E33" s="55" t="s">
        <v>14</v>
      </c>
      <c r="F33" s="43">
        <v>1</v>
      </c>
      <c r="G33" s="3" t="s">
        <v>15</v>
      </c>
      <c r="H33" s="56"/>
      <c r="I33" s="57"/>
      <c r="J33" s="58">
        <f t="shared" si="4"/>
        <v>0</v>
      </c>
      <c r="K33" s="68">
        <f t="shared" si="5"/>
        <v>0</v>
      </c>
      <c r="L33" s="69">
        <f t="shared" si="6"/>
        <v>0</v>
      </c>
      <c r="M33" s="46"/>
      <c r="N33" s="20"/>
    </row>
    <row r="34" spans="1:14" ht="24.95" customHeight="1">
      <c r="A34" s="3">
        <v>12</v>
      </c>
      <c r="B34" s="67" t="s">
        <v>56</v>
      </c>
      <c r="C34" s="3"/>
      <c r="D34" s="42" t="s">
        <v>23</v>
      </c>
      <c r="E34" s="55" t="s">
        <v>30</v>
      </c>
      <c r="F34" s="43">
        <v>4</v>
      </c>
      <c r="G34" s="3" t="s">
        <v>15</v>
      </c>
      <c r="H34" s="56"/>
      <c r="I34" s="57"/>
      <c r="J34" s="58">
        <f t="shared" si="4"/>
        <v>0</v>
      </c>
      <c r="K34" s="68">
        <f t="shared" si="5"/>
        <v>0</v>
      </c>
      <c r="L34" s="69">
        <f t="shared" si="6"/>
        <v>0</v>
      </c>
      <c r="M34" s="46"/>
      <c r="N34" s="20"/>
    </row>
    <row r="35" spans="1:14" ht="24.95" customHeight="1">
      <c r="A35" s="3">
        <v>13</v>
      </c>
      <c r="B35" s="67" t="s">
        <v>57</v>
      </c>
      <c r="C35" s="3"/>
      <c r="D35" s="42" t="s">
        <v>58</v>
      </c>
      <c r="E35" s="55" t="s">
        <v>32</v>
      </c>
      <c r="F35" s="43">
        <v>3</v>
      </c>
      <c r="G35" s="3" t="s">
        <v>15</v>
      </c>
      <c r="H35" s="56"/>
      <c r="I35" s="57"/>
      <c r="J35" s="58">
        <f t="shared" si="4"/>
        <v>0</v>
      </c>
      <c r="K35" s="68">
        <f t="shared" si="5"/>
        <v>0</v>
      </c>
      <c r="L35" s="69">
        <f t="shared" si="6"/>
        <v>0</v>
      </c>
      <c r="M35" s="46"/>
      <c r="N35" s="20"/>
    </row>
    <row r="36" spans="1:14" ht="24.95" customHeight="1">
      <c r="A36" s="3">
        <v>14</v>
      </c>
      <c r="B36" s="91" t="s">
        <v>59</v>
      </c>
      <c r="C36" s="98"/>
      <c r="D36" s="93" t="s">
        <v>23</v>
      </c>
      <c r="E36" s="55" t="s">
        <v>28</v>
      </c>
      <c r="F36" s="43">
        <v>3</v>
      </c>
      <c r="G36" s="3" t="s">
        <v>15</v>
      </c>
      <c r="H36" s="56"/>
      <c r="I36" s="57"/>
      <c r="J36" s="58">
        <f t="shared" si="4"/>
        <v>0</v>
      </c>
      <c r="K36" s="68">
        <f t="shared" si="5"/>
        <v>0</v>
      </c>
      <c r="L36" s="69">
        <f t="shared" si="6"/>
        <v>0</v>
      </c>
      <c r="M36" s="46"/>
      <c r="N36" s="20"/>
    </row>
    <row r="37" spans="1:14" ht="24.95" customHeight="1">
      <c r="A37" s="3">
        <v>15</v>
      </c>
      <c r="B37" s="67" t="s">
        <v>60</v>
      </c>
      <c r="C37" s="99"/>
      <c r="D37" s="70" t="s">
        <v>19</v>
      </c>
      <c r="E37" s="70" t="s">
        <v>14</v>
      </c>
      <c r="F37" s="71">
        <v>4</v>
      </c>
      <c r="G37" s="72" t="s">
        <v>16</v>
      </c>
      <c r="H37" s="23"/>
      <c r="I37" s="73"/>
      <c r="J37" s="44">
        <f t="shared" si="4"/>
        <v>0</v>
      </c>
      <c r="K37" s="68">
        <f t="shared" si="5"/>
        <v>0</v>
      </c>
      <c r="L37" s="69">
        <f t="shared" si="6"/>
        <v>0</v>
      </c>
      <c r="M37" s="46"/>
      <c r="N37" s="20"/>
    </row>
    <row r="38" spans="1:14" ht="24.95" customHeight="1" thickBot="1">
      <c r="A38" s="3">
        <v>16</v>
      </c>
      <c r="B38" s="67" t="s">
        <v>61</v>
      </c>
      <c r="C38" s="81"/>
      <c r="D38" s="70" t="s">
        <v>23</v>
      </c>
      <c r="E38" s="70" t="s">
        <v>28</v>
      </c>
      <c r="F38" s="71">
        <v>4</v>
      </c>
      <c r="G38" s="72" t="s">
        <v>16</v>
      </c>
      <c r="H38" s="23"/>
      <c r="I38" s="73"/>
      <c r="J38" s="44">
        <f t="shared" si="4"/>
        <v>0</v>
      </c>
      <c r="K38" s="68">
        <f t="shared" si="5"/>
        <v>0</v>
      </c>
      <c r="L38" s="69">
        <f t="shared" si="6"/>
        <v>0</v>
      </c>
      <c r="M38" s="46"/>
      <c r="N38" s="20"/>
    </row>
    <row r="39" spans="1:14" ht="24.95" customHeight="1" thickBot="1">
      <c r="A39" s="61"/>
      <c r="B39" s="100" t="s">
        <v>17</v>
      </c>
      <c r="C39" s="27"/>
      <c r="D39" s="61"/>
      <c r="E39" s="61"/>
      <c r="F39" s="62"/>
      <c r="G39" s="61"/>
      <c r="H39" s="63"/>
      <c r="I39" s="64"/>
      <c r="J39" s="65"/>
      <c r="K39" s="32">
        <f>SUM(K23:K38)</f>
        <v>0</v>
      </c>
      <c r="L39" s="33">
        <f>SUM(L23:L38)</f>
        <v>0</v>
      </c>
      <c r="M39" s="34"/>
      <c r="N39" s="20"/>
    </row>
    <row r="40" spans="1:14" ht="21" customHeight="1">
      <c r="A40" s="103"/>
      <c r="B40" s="144" t="s">
        <v>87</v>
      </c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</row>
    <row r="41" spans="1:14" ht="24.95" customHeight="1">
      <c r="A41" s="11">
        <v>1</v>
      </c>
      <c r="B41" s="12" t="s">
        <v>62</v>
      </c>
      <c r="C41" s="13"/>
      <c r="D41" s="13" t="s">
        <v>19</v>
      </c>
      <c r="E41" s="15" t="s">
        <v>14</v>
      </c>
      <c r="F41" s="16">
        <v>6</v>
      </c>
      <c r="G41" s="13" t="s">
        <v>16</v>
      </c>
      <c r="H41" s="17"/>
      <c r="I41" s="66"/>
      <c r="J41" s="18">
        <f t="shared" ref="J41:J43" si="7">H41*(1+I41)</f>
        <v>0</v>
      </c>
      <c r="K41" s="19">
        <f t="shared" ref="K41:K44" si="8">F41*H41</f>
        <v>0</v>
      </c>
      <c r="L41" s="40">
        <f t="shared" ref="L41:L44" si="9">(F41*H41)*(1+I41)</f>
        <v>0</v>
      </c>
      <c r="M41" s="40"/>
      <c r="N41" s="20"/>
    </row>
    <row r="42" spans="1:14" ht="24.95" customHeight="1">
      <c r="A42" s="104">
        <v>2</v>
      </c>
      <c r="B42" s="105" t="s">
        <v>63</v>
      </c>
      <c r="C42" s="106"/>
      <c r="D42" s="76" t="s">
        <v>19</v>
      </c>
      <c r="E42" s="42" t="s">
        <v>14</v>
      </c>
      <c r="F42" s="107">
        <v>4</v>
      </c>
      <c r="G42" s="42" t="s">
        <v>16</v>
      </c>
      <c r="H42" s="78"/>
      <c r="I42" s="79"/>
      <c r="J42" s="80">
        <f t="shared" si="7"/>
        <v>0</v>
      </c>
      <c r="K42" s="45">
        <f t="shared" si="8"/>
        <v>0</v>
      </c>
      <c r="L42" s="46">
        <f t="shared" si="9"/>
        <v>0</v>
      </c>
      <c r="M42" s="46"/>
      <c r="N42" s="20"/>
    </row>
    <row r="43" spans="1:14" ht="24.95" customHeight="1">
      <c r="A43" s="11">
        <v>3</v>
      </c>
      <c r="B43" s="105" t="s">
        <v>64</v>
      </c>
      <c r="C43" s="106"/>
      <c r="D43" s="76" t="s">
        <v>19</v>
      </c>
      <c r="E43" s="42" t="s">
        <v>36</v>
      </c>
      <c r="F43" s="107">
        <v>2</v>
      </c>
      <c r="G43" s="42" t="s">
        <v>16</v>
      </c>
      <c r="H43" s="78"/>
      <c r="I43" s="79"/>
      <c r="J43" s="80">
        <f t="shared" si="7"/>
        <v>0</v>
      </c>
      <c r="K43" s="45">
        <f t="shared" si="8"/>
        <v>0</v>
      </c>
      <c r="L43" s="46">
        <f t="shared" si="9"/>
        <v>0</v>
      </c>
      <c r="M43" s="46"/>
      <c r="N43" s="20"/>
    </row>
    <row r="44" spans="1:14" ht="24.95" customHeight="1" thickBot="1">
      <c r="A44" s="104">
        <v>4</v>
      </c>
      <c r="B44" s="83" t="s">
        <v>65</v>
      </c>
      <c r="C44" s="106"/>
      <c r="D44" s="42" t="s">
        <v>19</v>
      </c>
      <c r="E44" s="93" t="s">
        <v>40</v>
      </c>
      <c r="F44" s="108">
        <v>2</v>
      </c>
      <c r="G44" s="93" t="s">
        <v>16</v>
      </c>
      <c r="H44" s="78"/>
      <c r="I44" s="79"/>
      <c r="J44" s="80">
        <f>H44*(1+I44)</f>
        <v>0</v>
      </c>
      <c r="K44" s="45">
        <f t="shared" si="8"/>
        <v>0</v>
      </c>
      <c r="L44" s="46">
        <f t="shared" si="9"/>
        <v>0</v>
      </c>
      <c r="M44" s="46"/>
      <c r="N44" s="20"/>
    </row>
    <row r="45" spans="1:14" ht="24.95" customHeight="1">
      <c r="A45" s="25"/>
      <c r="B45" s="26" t="s">
        <v>17</v>
      </c>
      <c r="C45" s="27"/>
      <c r="D45" s="25"/>
      <c r="E45" s="25"/>
      <c r="F45" s="28"/>
      <c r="G45" s="25"/>
      <c r="H45" s="29"/>
      <c r="I45" s="30"/>
      <c r="J45" s="31"/>
      <c r="K45" s="47">
        <f>SUM(K41:K44)</f>
        <v>0</v>
      </c>
      <c r="L45" s="74">
        <f>SUM(L41:L44)</f>
        <v>0</v>
      </c>
      <c r="M45" s="34"/>
    </row>
    <row r="46" spans="1:14" ht="24" customHeight="1">
      <c r="A46" s="103"/>
      <c r="B46" s="145" t="s">
        <v>88</v>
      </c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</row>
    <row r="47" spans="1:14" ht="24.95" customHeight="1">
      <c r="A47" s="104">
        <v>1</v>
      </c>
      <c r="B47" s="83" t="s">
        <v>66</v>
      </c>
      <c r="C47" s="109"/>
      <c r="D47" s="37" t="s">
        <v>19</v>
      </c>
      <c r="E47" s="48" t="s">
        <v>40</v>
      </c>
      <c r="F47" s="110">
        <v>2</v>
      </c>
      <c r="G47" s="48" t="s">
        <v>16</v>
      </c>
      <c r="H47" s="111"/>
      <c r="I47" s="112"/>
      <c r="J47" s="113">
        <f>H47*(1+I47)</f>
        <v>0</v>
      </c>
      <c r="K47" s="19">
        <f>F47*H47</f>
        <v>0</v>
      </c>
      <c r="L47" s="40">
        <f>(F47*H47)*(1+I47)</f>
        <v>0</v>
      </c>
      <c r="M47" s="40"/>
      <c r="N47" s="20"/>
    </row>
    <row r="48" spans="1:14" ht="24.95" customHeight="1">
      <c r="A48" s="11">
        <v>2</v>
      </c>
      <c r="B48" s="67" t="s">
        <v>67</v>
      </c>
      <c r="C48" s="42"/>
      <c r="D48" s="42" t="s">
        <v>19</v>
      </c>
      <c r="E48" s="42" t="s">
        <v>40</v>
      </c>
      <c r="F48" s="108">
        <v>1</v>
      </c>
      <c r="G48" s="42" t="s">
        <v>16</v>
      </c>
      <c r="H48" s="78"/>
      <c r="I48" s="79"/>
      <c r="J48" s="96">
        <f>H48*(1+I48)</f>
        <v>0</v>
      </c>
      <c r="K48" s="45">
        <f>F48*H48</f>
        <v>0</v>
      </c>
      <c r="L48" s="46">
        <f>(F48*H48)*(1+I48)</f>
        <v>0</v>
      </c>
      <c r="M48" s="46"/>
      <c r="N48" s="20"/>
    </row>
    <row r="49" spans="1:14" ht="24.95" customHeight="1" thickBot="1">
      <c r="A49" s="104">
        <v>3</v>
      </c>
      <c r="B49" s="67" t="s">
        <v>68</v>
      </c>
      <c r="C49" s="106"/>
      <c r="D49" s="42" t="s">
        <v>19</v>
      </c>
      <c r="E49" s="93" t="s">
        <v>40</v>
      </c>
      <c r="F49" s="108">
        <v>2</v>
      </c>
      <c r="G49" s="93" t="s">
        <v>16</v>
      </c>
      <c r="H49" s="78"/>
      <c r="I49" s="79"/>
      <c r="J49" s="80">
        <f>H49*(1+I49)</f>
        <v>0</v>
      </c>
      <c r="K49" s="101">
        <f>F49*H49</f>
        <v>0</v>
      </c>
      <c r="L49" s="102">
        <f>(F49*H49)*(1+I49)</f>
        <v>0</v>
      </c>
      <c r="M49" s="46"/>
      <c r="N49" s="20"/>
    </row>
    <row r="50" spans="1:14" ht="24.95" customHeight="1">
      <c r="A50" s="25"/>
      <c r="B50" s="26" t="s">
        <v>17</v>
      </c>
      <c r="C50" s="27"/>
      <c r="D50" s="25"/>
      <c r="E50" s="25"/>
      <c r="F50" s="28"/>
      <c r="G50" s="25"/>
      <c r="H50" s="29"/>
      <c r="I50" s="30"/>
      <c r="J50" s="31"/>
      <c r="K50" s="47">
        <f>SUM(K47:K49)</f>
        <v>0</v>
      </c>
      <c r="L50" s="74">
        <f>SUM(L47:L49)</f>
        <v>0</v>
      </c>
      <c r="M50" s="34"/>
    </row>
    <row r="51" spans="1:14" ht="27" customHeight="1">
      <c r="A51" s="103"/>
      <c r="B51" s="144" t="s">
        <v>89</v>
      </c>
      <c r="C51" s="144"/>
      <c r="D51" s="144"/>
      <c r="E51" s="144"/>
      <c r="F51" s="144"/>
      <c r="G51" s="144"/>
      <c r="H51" s="144"/>
      <c r="I51" s="144"/>
      <c r="J51" s="144"/>
      <c r="K51" s="146"/>
      <c r="L51" s="146"/>
      <c r="M51" s="144"/>
      <c r="N51" s="144"/>
    </row>
    <row r="52" spans="1:14" ht="24.95" customHeight="1">
      <c r="A52" s="98">
        <v>1</v>
      </c>
      <c r="B52" s="114" t="s">
        <v>69</v>
      </c>
      <c r="C52" s="14"/>
      <c r="D52" s="115" t="s">
        <v>23</v>
      </c>
      <c r="E52" s="37" t="s">
        <v>70</v>
      </c>
      <c r="F52" s="116">
        <v>2</v>
      </c>
      <c r="G52" s="115" t="s">
        <v>16</v>
      </c>
      <c r="H52" s="111"/>
      <c r="I52" s="112"/>
      <c r="J52" s="117">
        <f t="shared" ref="J52:J62" si="10">H52*(1+I52)</f>
        <v>0</v>
      </c>
      <c r="K52" s="118">
        <f t="shared" ref="K52:K62" si="11">F52*H52</f>
        <v>0</v>
      </c>
      <c r="L52" s="40">
        <f t="shared" ref="L52:L62" si="12">(F52*H52)*(1+I52)</f>
        <v>0</v>
      </c>
      <c r="M52" s="40"/>
      <c r="N52" s="20"/>
    </row>
    <row r="53" spans="1:14" ht="24.95" customHeight="1">
      <c r="A53" s="98">
        <v>2</v>
      </c>
      <c r="B53" s="119" t="s">
        <v>71</v>
      </c>
      <c r="C53" s="11"/>
      <c r="D53" s="76" t="s">
        <v>23</v>
      </c>
      <c r="E53" s="42" t="s">
        <v>20</v>
      </c>
      <c r="F53" s="107">
        <v>1</v>
      </c>
      <c r="G53" s="76" t="s">
        <v>16</v>
      </c>
      <c r="H53" s="78"/>
      <c r="I53" s="79"/>
      <c r="J53" s="80">
        <f t="shared" si="10"/>
        <v>0</v>
      </c>
      <c r="K53" s="120">
        <f t="shared" si="11"/>
        <v>0</v>
      </c>
      <c r="L53" s="46">
        <f t="shared" si="12"/>
        <v>0</v>
      </c>
      <c r="M53" s="46"/>
      <c r="N53" s="20"/>
    </row>
    <row r="54" spans="1:14" ht="24.95" customHeight="1">
      <c r="A54" s="98">
        <v>3</v>
      </c>
      <c r="B54" s="75" t="s">
        <v>72</v>
      </c>
      <c r="C54" s="98"/>
      <c r="D54" s="76" t="s">
        <v>23</v>
      </c>
      <c r="E54" s="42" t="s">
        <v>70</v>
      </c>
      <c r="F54" s="77">
        <v>2</v>
      </c>
      <c r="G54" s="76" t="s">
        <v>16</v>
      </c>
      <c r="H54" s="78"/>
      <c r="I54" s="79"/>
      <c r="J54" s="80">
        <f t="shared" si="10"/>
        <v>0</v>
      </c>
      <c r="K54" s="120">
        <f t="shared" si="11"/>
        <v>0</v>
      </c>
      <c r="L54" s="46">
        <f t="shared" si="12"/>
        <v>0</v>
      </c>
      <c r="M54" s="46"/>
      <c r="N54" s="20"/>
    </row>
    <row r="55" spans="1:14" ht="37.5" customHeight="1">
      <c r="A55" s="98">
        <v>4</v>
      </c>
      <c r="B55" s="21" t="s">
        <v>81</v>
      </c>
      <c r="C55" s="98"/>
      <c r="D55" s="76" t="s">
        <v>23</v>
      </c>
      <c r="E55" s="42" t="s">
        <v>70</v>
      </c>
      <c r="F55" s="77">
        <v>1</v>
      </c>
      <c r="G55" s="76" t="s">
        <v>16</v>
      </c>
      <c r="H55" s="78"/>
      <c r="I55" s="79"/>
      <c r="J55" s="80">
        <f t="shared" si="10"/>
        <v>0</v>
      </c>
      <c r="K55" s="120">
        <f t="shared" si="11"/>
        <v>0</v>
      </c>
      <c r="L55" s="46">
        <f t="shared" si="12"/>
        <v>0</v>
      </c>
      <c r="M55" s="46"/>
      <c r="N55" s="20"/>
    </row>
    <row r="56" spans="1:14" ht="27">
      <c r="A56" s="98">
        <v>5</v>
      </c>
      <c r="B56" s="75" t="s">
        <v>73</v>
      </c>
      <c r="C56" s="98"/>
      <c r="D56" s="76" t="s">
        <v>23</v>
      </c>
      <c r="E56" s="42" t="s">
        <v>70</v>
      </c>
      <c r="F56" s="77">
        <v>1</v>
      </c>
      <c r="G56" s="76" t="s">
        <v>16</v>
      </c>
      <c r="H56" s="78"/>
      <c r="I56" s="79"/>
      <c r="J56" s="80">
        <f t="shared" si="10"/>
        <v>0</v>
      </c>
      <c r="K56" s="120">
        <f t="shared" si="11"/>
        <v>0</v>
      </c>
      <c r="L56" s="46">
        <f t="shared" si="12"/>
        <v>0</v>
      </c>
      <c r="M56" s="46"/>
      <c r="N56" s="20"/>
    </row>
    <row r="57" spans="1:14" ht="27">
      <c r="A57" s="98">
        <v>6</v>
      </c>
      <c r="B57" s="75" t="s">
        <v>74</v>
      </c>
      <c r="C57" s="11"/>
      <c r="D57" s="76" t="s">
        <v>23</v>
      </c>
      <c r="E57" s="42" t="s">
        <v>70</v>
      </c>
      <c r="F57" s="77">
        <v>2</v>
      </c>
      <c r="G57" s="76" t="s">
        <v>16</v>
      </c>
      <c r="H57" s="78"/>
      <c r="I57" s="79"/>
      <c r="J57" s="80">
        <f t="shared" si="10"/>
        <v>0</v>
      </c>
      <c r="K57" s="120">
        <f t="shared" si="11"/>
        <v>0</v>
      </c>
      <c r="L57" s="46">
        <f t="shared" si="12"/>
        <v>0</v>
      </c>
      <c r="M57" s="46"/>
      <c r="N57" s="20"/>
    </row>
    <row r="58" spans="1:14" ht="27">
      <c r="A58" s="98">
        <v>7</v>
      </c>
      <c r="B58" s="75" t="s">
        <v>75</v>
      </c>
      <c r="C58" s="98"/>
      <c r="D58" s="76" t="s">
        <v>76</v>
      </c>
      <c r="E58" s="42" t="s">
        <v>21</v>
      </c>
      <c r="F58" s="77">
        <v>1</v>
      </c>
      <c r="G58" s="76" t="s">
        <v>16</v>
      </c>
      <c r="H58" s="78"/>
      <c r="I58" s="79"/>
      <c r="J58" s="80">
        <f t="shared" si="10"/>
        <v>0</v>
      </c>
      <c r="K58" s="120">
        <f t="shared" si="11"/>
        <v>0</v>
      </c>
      <c r="L58" s="46">
        <f t="shared" si="12"/>
        <v>0</v>
      </c>
      <c r="M58" s="46"/>
      <c r="N58" s="20"/>
    </row>
    <row r="59" spans="1:14" ht="27">
      <c r="A59" s="98">
        <v>8</v>
      </c>
      <c r="B59" s="75" t="s">
        <v>77</v>
      </c>
      <c r="C59" s="11"/>
      <c r="D59" s="76" t="s">
        <v>76</v>
      </c>
      <c r="E59" s="42" t="s">
        <v>21</v>
      </c>
      <c r="F59" s="77">
        <v>1</v>
      </c>
      <c r="G59" s="76" t="s">
        <v>16</v>
      </c>
      <c r="H59" s="78"/>
      <c r="I59" s="79"/>
      <c r="J59" s="80">
        <f t="shared" si="10"/>
        <v>0</v>
      </c>
      <c r="K59" s="120">
        <f t="shared" si="11"/>
        <v>0</v>
      </c>
      <c r="L59" s="46">
        <f t="shared" si="12"/>
        <v>0</v>
      </c>
      <c r="M59" s="46"/>
      <c r="N59" s="20"/>
    </row>
    <row r="60" spans="1:14" ht="24.95" customHeight="1">
      <c r="A60" s="98">
        <v>9</v>
      </c>
      <c r="B60" s="75" t="s">
        <v>78</v>
      </c>
      <c r="C60" s="98"/>
      <c r="D60" s="76" t="s">
        <v>76</v>
      </c>
      <c r="E60" s="42" t="s">
        <v>21</v>
      </c>
      <c r="F60" s="77">
        <v>1</v>
      </c>
      <c r="G60" s="76" t="s">
        <v>16</v>
      </c>
      <c r="H60" s="78"/>
      <c r="I60" s="79"/>
      <c r="J60" s="80">
        <f t="shared" si="10"/>
        <v>0</v>
      </c>
      <c r="K60" s="120">
        <f t="shared" si="11"/>
        <v>0</v>
      </c>
      <c r="L60" s="46">
        <f t="shared" si="12"/>
        <v>0</v>
      </c>
      <c r="M60" s="46"/>
      <c r="N60" s="20"/>
    </row>
    <row r="61" spans="1:14" ht="24.95" customHeight="1">
      <c r="A61" s="98">
        <v>10</v>
      </c>
      <c r="B61" s="121" t="s">
        <v>79</v>
      </c>
      <c r="C61" s="122"/>
      <c r="D61" s="123" t="s">
        <v>23</v>
      </c>
      <c r="E61" s="124" t="s">
        <v>70</v>
      </c>
      <c r="F61" s="125">
        <v>1</v>
      </c>
      <c r="G61" s="123" t="s">
        <v>16</v>
      </c>
      <c r="H61" s="126"/>
      <c r="I61" s="127"/>
      <c r="J61" s="128">
        <f t="shared" si="10"/>
        <v>0</v>
      </c>
      <c r="K61" s="129">
        <f t="shared" si="11"/>
        <v>0</v>
      </c>
      <c r="L61" s="97">
        <f t="shared" si="12"/>
        <v>0</v>
      </c>
      <c r="M61" s="97"/>
      <c r="N61" s="20"/>
    </row>
    <row r="62" spans="1:14" ht="33" customHeight="1" thickBot="1">
      <c r="A62" s="98">
        <v>11</v>
      </c>
      <c r="B62" s="139" t="s">
        <v>80</v>
      </c>
      <c r="C62" s="11"/>
      <c r="D62" s="76" t="s">
        <v>76</v>
      </c>
      <c r="E62" s="22" t="s">
        <v>14</v>
      </c>
      <c r="F62" s="107">
        <v>6</v>
      </c>
      <c r="G62" s="76" t="s">
        <v>16</v>
      </c>
      <c r="H62" s="78"/>
      <c r="I62" s="79"/>
      <c r="J62" s="130">
        <f t="shared" si="10"/>
        <v>0</v>
      </c>
      <c r="K62" s="131">
        <f t="shared" si="11"/>
        <v>0</v>
      </c>
      <c r="L62" s="97">
        <f t="shared" si="12"/>
        <v>0</v>
      </c>
      <c r="M62" s="46"/>
      <c r="N62" s="20"/>
    </row>
    <row r="63" spans="1:14" ht="24.95" customHeight="1" thickBot="1">
      <c r="A63" s="25"/>
      <c r="B63" s="140" t="s">
        <v>17</v>
      </c>
      <c r="C63" s="27"/>
      <c r="D63" s="25"/>
      <c r="E63" s="25"/>
      <c r="F63" s="28"/>
      <c r="G63" s="25"/>
      <c r="H63" s="29"/>
      <c r="I63" s="30"/>
      <c r="J63" s="31"/>
      <c r="K63" s="32">
        <f>SUM(K52:K62)</f>
        <v>0</v>
      </c>
      <c r="L63" s="33">
        <f>SUM(L52:L62)</f>
        <v>0</v>
      </c>
      <c r="M63" s="34"/>
    </row>
    <row r="65" spans="1:14" ht="15" thickBot="1"/>
    <row r="66" spans="1:14" ht="39.75" customHeight="1" thickBot="1">
      <c r="A66" s="141" t="s">
        <v>82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3"/>
    </row>
    <row r="67" spans="1:14" ht="8.25" customHeight="1">
      <c r="B67" s="134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</row>
  </sheetData>
  <mergeCells count="8">
    <mergeCell ref="B3:N3"/>
    <mergeCell ref="B9:N9"/>
    <mergeCell ref="B17:N17"/>
    <mergeCell ref="A66:N66"/>
    <mergeCell ref="B40:N40"/>
    <mergeCell ref="B46:N46"/>
    <mergeCell ref="B51:N51"/>
    <mergeCell ref="B22:N22"/>
  </mergeCells>
  <printOptions horizontalCentered="1"/>
  <pageMargins left="0.51181102362204722" right="0.31496062992125984" top="0.59055118110236227" bottom="0.31496062992125984" header="0.11811023622047245" footer="0.31496062992125984"/>
  <pageSetup paperSize="9" scale="70" orientation="landscape" r:id="rId1"/>
  <headerFooter>
    <oddHeader>&amp;Lsprawa 84/2023&amp;CFormularz cenowy&amp;R&amp;"Czcionka tekstu podstawowego,Pogrubiony"&amp;10ZAŁĄCZNIK NR 6 DO SWZ</oddHeader>
  </headerFooter>
  <rowBreaks count="2" manualBreakCount="2">
    <brk id="21" max="16383" man="1"/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DZP</vt:lpstr>
      <vt:lpstr>DZP!Print_Area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2023-07-07T07:30:00Z</cp:lastPrinted>
  <dcterms:created xsi:type="dcterms:W3CDTF">2023-04-28T07:17:18Z</dcterms:created>
  <dcterms:modified xsi:type="dcterms:W3CDTF">2023-07-07T07:35:14Z</dcterms:modified>
</cp:coreProperties>
</file>