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OLE_LINK1" localSheetId="0">Arkusz1!$B$5</definedName>
    <definedName name="Print_Area" localSheetId="0">Arkusz1!$A$1:$M$50</definedName>
  </definedNames>
  <calcPr calcId="144525"/>
</workbook>
</file>

<file path=xl/calcChain.xml><?xml version="1.0" encoding="utf-8"?>
<calcChain xmlns="http://schemas.openxmlformats.org/spreadsheetml/2006/main">
  <c r="J13" i="1" l="1"/>
  <c r="J17" i="1" l="1"/>
  <c r="L17" i="1" s="1"/>
  <c r="K17" i="1"/>
  <c r="K41" i="1"/>
  <c r="J5" i="1"/>
  <c r="L5" i="1" s="1"/>
  <c r="K5" i="1"/>
  <c r="J6" i="1"/>
  <c r="L6" i="1" s="1"/>
  <c r="K6" i="1"/>
  <c r="J10" i="1"/>
  <c r="L10" i="1" s="1"/>
  <c r="K10" i="1"/>
  <c r="L13" i="1"/>
  <c r="K13" i="1"/>
  <c r="J18" i="1"/>
  <c r="L18" i="1" s="1"/>
  <c r="K18" i="1"/>
  <c r="J19" i="1"/>
  <c r="L19" i="1" s="1"/>
  <c r="K19" i="1"/>
  <c r="J20" i="1"/>
  <c r="L20" i="1" s="1"/>
  <c r="K20" i="1"/>
  <c r="J21" i="1"/>
  <c r="L21" i="1" s="1"/>
  <c r="K21" i="1"/>
  <c r="J22" i="1"/>
  <c r="L22" i="1" s="1"/>
  <c r="K22" i="1"/>
  <c r="J23" i="1"/>
  <c r="L23" i="1" s="1"/>
  <c r="K23" i="1"/>
  <c r="J24" i="1"/>
  <c r="L24" i="1" s="1"/>
  <c r="K24" i="1"/>
  <c r="J25" i="1"/>
  <c r="L25" i="1" s="1"/>
  <c r="K25" i="1"/>
  <c r="J27" i="1"/>
  <c r="L27" i="1" s="1"/>
  <c r="K27" i="1"/>
  <c r="J28" i="1"/>
  <c r="L28" i="1" s="1"/>
  <c r="K28" i="1"/>
  <c r="J29" i="1"/>
  <c r="L29" i="1" s="1"/>
  <c r="K29" i="1"/>
  <c r="J30" i="1"/>
  <c r="L30" i="1" s="1"/>
  <c r="K30" i="1"/>
  <c r="J31" i="1"/>
  <c r="L31" i="1" s="1"/>
  <c r="K31" i="1"/>
  <c r="J49" i="1"/>
  <c r="L49" i="1" s="1"/>
  <c r="K49" i="1"/>
  <c r="J35" i="1"/>
  <c r="L35" i="1" s="1"/>
  <c r="K35" i="1"/>
  <c r="J36" i="1"/>
  <c r="L36" i="1" s="1"/>
  <c r="K36" i="1"/>
  <c r="J37" i="1"/>
  <c r="L37" i="1" s="1"/>
  <c r="K37" i="1"/>
  <c r="J41" i="1"/>
  <c r="L41" i="1" s="1"/>
  <c r="J44" i="1"/>
  <c r="L44" i="1" s="1"/>
  <c r="K44" i="1"/>
  <c r="J45" i="1"/>
  <c r="L45" i="1" s="1"/>
  <c r="K45" i="1"/>
  <c r="L7" i="1" l="1"/>
  <c r="K7" i="1"/>
  <c r="K46" i="1"/>
  <c r="K38" i="1"/>
  <c r="K32" i="1"/>
  <c r="L46" i="1"/>
  <c r="L38" i="1"/>
  <c r="L32" i="1"/>
</calcChain>
</file>

<file path=xl/sharedStrings.xml><?xml version="1.0" encoding="utf-8"?>
<sst xmlns="http://schemas.openxmlformats.org/spreadsheetml/2006/main" count="76" uniqueCount="51">
  <si>
    <t>L.p.</t>
  </si>
  <si>
    <t>Nazwa materiału</t>
  </si>
  <si>
    <t>Wielkość</t>
  </si>
  <si>
    <t>Kod</t>
  </si>
  <si>
    <t>Producent</t>
  </si>
  <si>
    <t>J.M</t>
  </si>
  <si>
    <t>Ilość oferow.</t>
  </si>
  <si>
    <t>Cena jedn.  netto</t>
  </si>
  <si>
    <t xml:space="preserve"> % VAT</t>
  </si>
  <si>
    <t>Cena jedn. brutto</t>
  </si>
  <si>
    <t>Wartość netto</t>
  </si>
  <si>
    <t>Wartość brutto</t>
  </si>
  <si>
    <t>szt.</t>
  </si>
  <si>
    <t>Zadanie 1</t>
  </si>
  <si>
    <t>szt</t>
  </si>
  <si>
    <t>Zadanie 7</t>
  </si>
  <si>
    <t>Wartość</t>
  </si>
  <si>
    <t>System do wymuszonej irygacji kompatybilny z aparatem Geuder Megatron S3</t>
  </si>
  <si>
    <t>Sondy do endolasera proste i zakrzywione 23 G kompatybilne z laserem Irix Medical OcuLight GL</t>
  </si>
  <si>
    <t xml:space="preserve">Kaniula do usuwania oleju silikonowego dł 7,0mm 23 G </t>
  </si>
  <si>
    <t xml:space="preserve">Oświetlacz żyrandolowy 25 G lub 27G  wraz z trokarem kompatybilny z aparatem Xenotron III </t>
  </si>
  <si>
    <t>Zestaw do podawania oleju kompatybilny z aparatem Geuder Megatron S3</t>
  </si>
  <si>
    <t>Witrektom G23</t>
  </si>
  <si>
    <t>Pojemnik z powietrzem i kranikiem G23</t>
  </si>
  <si>
    <t>Światłowód G23</t>
  </si>
  <si>
    <t>Witrektom  G25</t>
  </si>
  <si>
    <t>Światłowód G25</t>
  </si>
  <si>
    <t>Pojemnik z powietrzem i kranikiem G25</t>
  </si>
  <si>
    <t>Sondy do endolasera proste i zakrzywione 25 G kompatybilne z laserem Irix Medical OcuLight GL</t>
  </si>
  <si>
    <t>Zadanie 2</t>
  </si>
  <si>
    <t>Osłona rogówki PMMA  do zabiegów okuloplastycznych  dla dorosłych z latexową przyssawką</t>
  </si>
  <si>
    <t>Zestaw do bikanalikowej intubacji dróg łzowych autostabilizujący się, długość 30mm.</t>
  </si>
  <si>
    <t>Zestaw do intubacji dróg łzowych  Bika dla dorosłych</t>
  </si>
  <si>
    <t>Soczewka przednio komorowa afakijna mocowana do tęczówki wraz z igłą implantacyjną  - soczewka afakijna - materiał: PMMA - średnica części optycznej 5,0 – 6,0 mm - średnica całkowita 8,0 – 8,5 mm - Zakres mocy + 2 D do +30D</t>
  </si>
  <si>
    <t>Trocar G23 z drenem</t>
  </si>
  <si>
    <t>Trocar G25 z drenem</t>
  </si>
  <si>
    <r>
      <t>Soczewka wewnątrzgałkowa jednoczęściowa : -zwijalna, hydrofilna, asferyczna, jednoczęściowa, filtr UV -średnica optyczna 6,0 – 6,5 mm -średnica całkowita 10,5 -13,0 mm -zakres mocy -10,0 do + 40,0 D ( od +10,0 do +30,0 co 0,5 D) Angulacja 0-10 st,- dwie części haptyczne z otworem wzdłuż całego haptyka. - zabezpieczenie przed PCO podwójna ostra krawędź na całym obwodzie soczewki 360</t>
    </r>
    <r>
      <rPr>
        <vertAlign val="superscript"/>
        <sz val="10"/>
        <rFont val="Arial Narrow"/>
        <family val="2"/>
        <charset val="238"/>
      </rPr>
      <t>0</t>
    </r>
    <r>
      <rPr>
        <sz val="10"/>
        <rFont val="Arial Narrow"/>
        <family val="2"/>
        <charset val="238"/>
      </rPr>
      <t xml:space="preserve"> - implantacja iniektorem jednorazowym ( w komplecie z soczewką) przez cięcie od 1,8 -2,65mm</t>
    </r>
  </si>
  <si>
    <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</si>
  <si>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t>Uwagi</t>
  </si>
  <si>
    <r>
      <t>Soczewka hydrofilna wewnątrzgałkowa</t>
    </r>
    <r>
      <rPr>
        <b/>
        <sz val="10"/>
        <rFont val="Arial Narrow"/>
        <family val="2"/>
        <charset val="238"/>
      </rPr>
      <t xml:space="preserve"> AddOn</t>
    </r>
    <r>
      <rPr>
        <sz val="10"/>
        <rFont val="Arial Narrow"/>
        <family val="2"/>
        <charset val="238"/>
      </rPr>
      <t xml:space="preserve"> </t>
    </r>
    <r>
      <rPr>
        <sz val="10"/>
        <color rgb="FF000000"/>
        <rFont val="Arial Narrow"/>
        <family val="2"/>
        <charset val="238"/>
      </rPr>
      <t>Soczewka wewnątrzgałkowa zwijalna asferyczna jednoczęściowa  do refrakcyjnej korekcji chirurgicznej oczu pseudofakijnych. Doszczepiana do „sulcusa” nad sztuszczą soczewkę. Kompatybilna ze wszystkimi popularnymi soczewkami IOL, niezależnie od ich konstrukcji lub materiału. Wykonana z materiału hydrofilnego z zawartością kopolimerów hydrofobowych. Filtr UV. Średnica części optycznej  6,0 mm; długość całkowita 13,00 mm; stopień uwodnienia  25%; angulacja 0º; dioptraż od -10D do + 10D (co 0,25 D) ; cztery elastyczne hapteny z otworem. Zabezpieczenie przed PCO podwójna ostra krawędź na całym obwodzie soczewki 360</t>
    </r>
    <r>
      <rPr>
        <vertAlign val="superscript"/>
        <sz val="10"/>
        <color rgb="FF000000"/>
        <rFont val="Arial Narrow"/>
        <family val="2"/>
        <charset val="238"/>
      </rPr>
      <t>0</t>
    </r>
    <r>
      <rPr>
        <sz val="10"/>
        <color rgb="FF000000"/>
        <rFont val="Arial Narrow"/>
        <family val="2"/>
        <charset val="238"/>
      </rPr>
      <t>. Implantacja przez cięcie od 2,2  mm przy pomocy jednorazowego zestawu do implantacji zawierającego injector oraz kartridż</t>
    </r>
  </si>
  <si>
    <t>Zestaw jednorazowy kompatybilny z aparatem Geuder Megatron S3 zawierający 150kpl</t>
  </si>
  <si>
    <t>Zestaw jednorazowy kompatybilny z aparatem Geuder Megatron S3 zawierający 20kpl</t>
  </si>
  <si>
    <t>Taśma silikonowa do opasania gałki
wymagana szerokość  2,5 mm
sterylna, jednorazowego użycia, pakowane oddzielnie,  5 sztuk w opakowaniu</t>
  </si>
  <si>
    <t>Zacisk  silikonowy do taśmy opasującej (rurka Wackego)
Okrągła, wymiary: wewn.-1.5mm, zewn.2.4-2.5mm
sterylna, jednorazowego użycia, pakowane oddzielnie,  5 sztuk w opakowaniu</t>
  </si>
  <si>
    <t>Substancja wiskoelastyczna kohezyjna stosowana śródoperacyjnie do wnętrza oka
 ampułkostrzykawka  0,7 -1 ml, 
1,4 % kwas hialuronowy otrzymywany w procesie biofermentacji, stężenie – 14 mg/ml (1,4%) hialuronianu sodu, masa cząsteczkowa: powyżej 3,2-3,5 x 10⁶ Daltonów, lepkość (0,1s ˉ¹): 120 000 mPa•s,
ampułostrzykawka</t>
  </si>
  <si>
    <t>Gąbka silikonowa do wszczepów nagałkowych
Okrągła, srednica 3,0 mm
sterylna, jednorazowego użycia, pakowane oddzielnie,  5 sztuk w opakowaniu</t>
  </si>
  <si>
    <t>Zadanie 3</t>
  </si>
  <si>
    <t>Zadanie 4</t>
  </si>
  <si>
    <t>Zadanie 5</t>
  </si>
  <si>
    <t>Zadanie 6</t>
  </si>
  <si>
    <t>Zadanie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</si>
</sst>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12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9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vertAlign val="superscript"/>
      <sz val="10"/>
      <color rgb="FF000000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65" fontId="3" fillId="0" borderId="9" xfId="0" applyNumberFormat="1" applyFont="1" applyFill="1" applyBorder="1" applyAlignment="1">
      <alignment horizontal="center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vertical="center" wrapText="1"/>
    </xf>
    <xf numFmtId="165" fontId="3" fillId="0" borderId="12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9" fontId="1" fillId="0" borderId="7" xfId="0" applyNumberFormat="1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/>
    </xf>
    <xf numFmtId="9" fontId="1" fillId="0" borderId="7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9" fontId="1" fillId="0" borderId="6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BreakPreview" topLeftCell="A17" zoomScale="80" zoomScaleNormal="120" zoomScaleSheetLayoutView="80" workbookViewId="0">
      <selection activeCell="J55" sqref="J55"/>
    </sheetView>
  </sheetViews>
  <sheetFormatPr defaultRowHeight="12.75" x14ac:dyDescent="0.2"/>
  <cols>
    <col min="1" max="1" width="3.7109375" style="15" customWidth="1"/>
    <col min="2" max="2" width="40.28515625" style="15" customWidth="1"/>
    <col min="3" max="3" width="9.7109375" style="12" customWidth="1"/>
    <col min="4" max="4" width="8.7109375" style="12" customWidth="1"/>
    <col min="5" max="5" width="9.7109375" style="12" customWidth="1"/>
    <col min="6" max="6" width="6.28515625" style="12" customWidth="1"/>
    <col min="7" max="7" width="8.42578125" style="12" customWidth="1"/>
    <col min="8" max="8" width="9.140625" style="12"/>
    <col min="9" max="9" width="5" style="12" customWidth="1"/>
    <col min="10" max="10" width="9.140625" style="12"/>
    <col min="11" max="11" width="13.5703125" style="12" customWidth="1"/>
    <col min="12" max="12" width="15.85546875" style="12" customWidth="1"/>
    <col min="13" max="16384" width="9.140625" style="15"/>
  </cols>
  <sheetData>
    <row r="1" spans="1:13" s="12" customFormat="1" ht="33.75" customHeigh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31" t="s">
        <v>11</v>
      </c>
      <c r="M1" s="16" t="s">
        <v>38</v>
      </c>
    </row>
    <row r="2" spans="1:13" s="33" customFormat="1" ht="12.75" customHeight="1" x14ac:dyDescent="0.2">
      <c r="A2" s="11">
        <v>1</v>
      </c>
      <c r="B2" s="11">
        <v>2</v>
      </c>
      <c r="C2" s="11">
        <v>3</v>
      </c>
      <c r="D2" s="11">
        <v>4</v>
      </c>
      <c r="E2" s="11">
        <v>5</v>
      </c>
      <c r="F2" s="11">
        <v>6</v>
      </c>
      <c r="G2" s="11">
        <v>7</v>
      </c>
      <c r="H2" s="11">
        <v>8</v>
      </c>
      <c r="I2" s="11">
        <v>9</v>
      </c>
      <c r="J2" s="11">
        <v>10</v>
      </c>
      <c r="K2" s="11">
        <v>11</v>
      </c>
      <c r="L2" s="32">
        <v>12</v>
      </c>
      <c r="M2" s="11">
        <v>13</v>
      </c>
    </row>
    <row r="3" spans="1:13" ht="9.9499999999999993" customHeight="1" x14ac:dyDescent="0.2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4"/>
    </row>
    <row r="4" spans="1:13" ht="20.100000000000001" customHeight="1" x14ac:dyDescent="0.2">
      <c r="A4" s="55" t="s">
        <v>13</v>
      </c>
      <c r="B4" s="55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44" customHeight="1" x14ac:dyDescent="0.2">
      <c r="A5" s="3">
        <v>1</v>
      </c>
      <c r="B5" s="20" t="s">
        <v>36</v>
      </c>
      <c r="C5" s="3"/>
      <c r="D5" s="3"/>
      <c r="E5" s="3"/>
      <c r="F5" s="3" t="s">
        <v>14</v>
      </c>
      <c r="G5" s="10">
        <v>3000</v>
      </c>
      <c r="H5" s="19">
        <v>0</v>
      </c>
      <c r="I5" s="5"/>
      <c r="J5" s="19">
        <f>H5*(1+I5)</f>
        <v>0</v>
      </c>
      <c r="K5" s="19">
        <f>G5*H5</f>
        <v>0</v>
      </c>
      <c r="L5" s="19">
        <f>G5*J5</f>
        <v>0</v>
      </c>
      <c r="M5" s="18"/>
    </row>
    <row r="6" spans="1:13" ht="228.75" customHeight="1" x14ac:dyDescent="0.2">
      <c r="A6" s="3">
        <v>2</v>
      </c>
      <c r="B6" s="20" t="s">
        <v>39</v>
      </c>
      <c r="C6" s="3"/>
      <c r="D6" s="3"/>
      <c r="E6" s="3"/>
      <c r="F6" s="3" t="s">
        <v>12</v>
      </c>
      <c r="G6" s="3">
        <v>20</v>
      </c>
      <c r="H6" s="19">
        <v>0</v>
      </c>
      <c r="I6" s="5"/>
      <c r="J6" s="19">
        <f>H6*(1+I6)</f>
        <v>0</v>
      </c>
      <c r="K6" s="19">
        <f>G6*H6</f>
        <v>0</v>
      </c>
      <c r="L6" s="19">
        <f>G6*J6</f>
        <v>0</v>
      </c>
      <c r="M6" s="18"/>
    </row>
    <row r="7" spans="1:13" ht="20.100000000000001" customHeight="1" x14ac:dyDescent="0.2">
      <c r="A7" s="57" t="s">
        <v>16</v>
      </c>
      <c r="B7" s="58"/>
      <c r="C7" s="58"/>
      <c r="D7" s="58"/>
      <c r="E7" s="58"/>
      <c r="F7" s="58"/>
      <c r="G7" s="58"/>
      <c r="H7" s="58"/>
      <c r="I7" s="58"/>
      <c r="J7" s="58"/>
      <c r="K7" s="6">
        <f>SUM(K5:K6)</f>
        <v>0</v>
      </c>
      <c r="L7" s="6">
        <f>SUM(L5:L6)</f>
        <v>0</v>
      </c>
    </row>
    <row r="8" spans="1:13" ht="9.9499999999999993" customHeight="1" x14ac:dyDescent="0.2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4"/>
    </row>
    <row r="9" spans="1:13" ht="20.100000000000001" customHeight="1" x14ac:dyDescent="0.2">
      <c r="A9" s="55" t="s">
        <v>29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</row>
    <row r="10" spans="1:13" ht="81" customHeight="1" x14ac:dyDescent="0.2">
      <c r="A10" s="3">
        <v>1</v>
      </c>
      <c r="B10" s="21" t="s">
        <v>33</v>
      </c>
      <c r="C10" s="3"/>
      <c r="D10" s="3"/>
      <c r="E10" s="3"/>
      <c r="F10" s="3" t="s">
        <v>12</v>
      </c>
      <c r="G10" s="10">
        <v>20</v>
      </c>
      <c r="H10" s="19">
        <v>0</v>
      </c>
      <c r="I10" s="5"/>
      <c r="J10" s="19">
        <f>H10*(1+I10)</f>
        <v>0</v>
      </c>
      <c r="K10" s="17">
        <f>G10*H10</f>
        <v>0</v>
      </c>
      <c r="L10" s="17">
        <f>G10*J10</f>
        <v>0</v>
      </c>
      <c r="M10" s="4"/>
    </row>
    <row r="11" spans="1:13" ht="9.9499999999999993" customHeight="1" x14ac:dyDescent="0.2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4"/>
    </row>
    <row r="12" spans="1:13" ht="20.100000000000001" customHeight="1" x14ac:dyDescent="0.2">
      <c r="A12" s="55" t="s">
        <v>46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</row>
    <row r="13" spans="1:13" ht="102" x14ac:dyDescent="0.2">
      <c r="A13" s="13">
        <v>1</v>
      </c>
      <c r="B13" s="14" t="s">
        <v>44</v>
      </c>
      <c r="C13" s="13"/>
      <c r="D13" s="13"/>
      <c r="E13" s="13"/>
      <c r="F13" s="13"/>
      <c r="G13" s="35">
        <v>3300</v>
      </c>
      <c r="H13" s="36">
        <v>0</v>
      </c>
      <c r="I13" s="37"/>
      <c r="J13" s="36">
        <f t="shared" ref="J13" si="0">H13*(1+I13)</f>
        <v>0</v>
      </c>
      <c r="K13" s="23">
        <f>G13*H13</f>
        <v>0</v>
      </c>
      <c r="L13" s="22">
        <f>G13*J13</f>
        <v>0</v>
      </c>
      <c r="M13" s="4"/>
    </row>
    <row r="14" spans="1:13" ht="9.9499999999999993" customHeight="1" x14ac:dyDescent="0.2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4"/>
    </row>
    <row r="15" spans="1:13" ht="20.100000000000001" customHeight="1" x14ac:dyDescent="0.2">
      <c r="A15" s="55" t="s">
        <v>47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3" ht="20.25" customHeight="1" x14ac:dyDescent="0.2">
      <c r="A16" s="59" t="s">
        <v>40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6"/>
    </row>
    <row r="17" spans="1:13" ht="30" customHeight="1" x14ac:dyDescent="0.2">
      <c r="A17" s="3">
        <v>1</v>
      </c>
      <c r="B17" s="26" t="s">
        <v>34</v>
      </c>
      <c r="C17" s="30"/>
      <c r="D17" s="30"/>
      <c r="E17" s="30"/>
      <c r="F17" s="30" t="s">
        <v>12</v>
      </c>
      <c r="G17" s="38">
        <v>150</v>
      </c>
      <c r="H17" s="25">
        <v>0</v>
      </c>
      <c r="I17" s="39"/>
      <c r="J17" s="40">
        <f>H17*(1+I17)</f>
        <v>0</v>
      </c>
      <c r="K17" s="40">
        <f>G17*H17</f>
        <v>0</v>
      </c>
      <c r="L17" s="40">
        <f>G17*J17</f>
        <v>0</v>
      </c>
      <c r="M17" s="14"/>
    </row>
    <row r="18" spans="1:13" ht="30" customHeight="1" x14ac:dyDescent="0.2">
      <c r="A18" s="3">
        <v>2</v>
      </c>
      <c r="B18" s="27" t="s">
        <v>22</v>
      </c>
      <c r="C18" s="34"/>
      <c r="D18" s="34"/>
      <c r="E18" s="34"/>
      <c r="F18" s="13" t="s">
        <v>14</v>
      </c>
      <c r="G18" s="42">
        <v>200</v>
      </c>
      <c r="H18" s="8">
        <v>0</v>
      </c>
      <c r="I18" s="43"/>
      <c r="J18" s="36">
        <f t="shared" ref="J18:J31" si="1">H18*(1+I18)</f>
        <v>0</v>
      </c>
      <c r="K18" s="36">
        <f t="shared" ref="K18:K31" si="2">G18*H18</f>
        <v>0</v>
      </c>
      <c r="L18" s="36">
        <f t="shared" ref="L18:L31" si="3">G18*J18</f>
        <v>0</v>
      </c>
      <c r="M18" s="4"/>
    </row>
    <row r="19" spans="1:13" ht="30" customHeight="1" x14ac:dyDescent="0.2">
      <c r="A19" s="3">
        <v>3</v>
      </c>
      <c r="B19" s="20" t="s">
        <v>23</v>
      </c>
      <c r="C19" s="3"/>
      <c r="D19" s="3"/>
      <c r="E19" s="3"/>
      <c r="F19" s="3" t="s">
        <v>14</v>
      </c>
      <c r="G19" s="10">
        <v>150</v>
      </c>
      <c r="H19" s="1">
        <v>0</v>
      </c>
      <c r="I19" s="5"/>
      <c r="J19" s="19">
        <f t="shared" si="1"/>
        <v>0</v>
      </c>
      <c r="K19" s="19">
        <f t="shared" si="2"/>
        <v>0</v>
      </c>
      <c r="L19" s="19">
        <f t="shared" si="3"/>
        <v>0</v>
      </c>
      <c r="M19" s="4"/>
    </row>
    <row r="20" spans="1:13" ht="30" customHeight="1" x14ac:dyDescent="0.2">
      <c r="A20" s="3">
        <v>4</v>
      </c>
      <c r="B20" s="20" t="s">
        <v>24</v>
      </c>
      <c r="C20" s="3"/>
      <c r="D20" s="3"/>
      <c r="E20" s="3"/>
      <c r="F20" s="3" t="s">
        <v>14</v>
      </c>
      <c r="G20" s="10">
        <v>150</v>
      </c>
      <c r="H20" s="1">
        <v>0</v>
      </c>
      <c r="I20" s="5"/>
      <c r="J20" s="19">
        <f t="shared" si="1"/>
        <v>0</v>
      </c>
      <c r="K20" s="19">
        <f t="shared" si="2"/>
        <v>0</v>
      </c>
      <c r="L20" s="19">
        <f>G20*J20</f>
        <v>0</v>
      </c>
      <c r="M20" s="4"/>
    </row>
    <row r="21" spans="1:13" ht="33" customHeight="1" x14ac:dyDescent="0.2">
      <c r="A21" s="3">
        <v>5</v>
      </c>
      <c r="B21" s="20" t="s">
        <v>17</v>
      </c>
      <c r="C21" s="3"/>
      <c r="D21" s="3"/>
      <c r="E21" s="3"/>
      <c r="F21" s="3" t="s">
        <v>14</v>
      </c>
      <c r="G21" s="10">
        <v>80</v>
      </c>
      <c r="H21" s="1">
        <v>0</v>
      </c>
      <c r="I21" s="5"/>
      <c r="J21" s="19">
        <f t="shared" si="1"/>
        <v>0</v>
      </c>
      <c r="K21" s="19">
        <f t="shared" si="2"/>
        <v>0</v>
      </c>
      <c r="L21" s="19">
        <f t="shared" si="3"/>
        <v>0</v>
      </c>
      <c r="M21" s="4"/>
    </row>
    <row r="22" spans="1:13" ht="33" customHeight="1" x14ac:dyDescent="0.2">
      <c r="A22" s="3">
        <v>6</v>
      </c>
      <c r="B22" s="20" t="s">
        <v>18</v>
      </c>
      <c r="C22" s="3"/>
      <c r="D22" s="3"/>
      <c r="E22" s="3"/>
      <c r="F22" s="3" t="s">
        <v>14</v>
      </c>
      <c r="G22" s="10">
        <v>120</v>
      </c>
      <c r="H22" s="1">
        <v>0</v>
      </c>
      <c r="I22" s="5"/>
      <c r="J22" s="19">
        <f t="shared" si="1"/>
        <v>0</v>
      </c>
      <c r="K22" s="19">
        <f t="shared" si="2"/>
        <v>0</v>
      </c>
      <c r="L22" s="19">
        <f t="shared" si="3"/>
        <v>0</v>
      </c>
      <c r="M22" s="4"/>
    </row>
    <row r="23" spans="1:13" ht="30" customHeight="1" x14ac:dyDescent="0.2">
      <c r="A23" s="3">
        <v>7</v>
      </c>
      <c r="B23" s="20" t="s">
        <v>19</v>
      </c>
      <c r="C23" s="3"/>
      <c r="D23" s="3"/>
      <c r="E23" s="3"/>
      <c r="F23" s="3" t="s">
        <v>14</v>
      </c>
      <c r="G23" s="10">
        <v>80</v>
      </c>
      <c r="H23" s="1">
        <v>0</v>
      </c>
      <c r="I23" s="5"/>
      <c r="J23" s="19">
        <f t="shared" si="1"/>
        <v>0</v>
      </c>
      <c r="K23" s="19">
        <f t="shared" si="2"/>
        <v>0</v>
      </c>
      <c r="L23" s="19">
        <f t="shared" si="3"/>
        <v>0</v>
      </c>
      <c r="M23" s="4"/>
    </row>
    <row r="24" spans="1:13" ht="33" customHeight="1" x14ac:dyDescent="0.2">
      <c r="A24" s="3">
        <v>8</v>
      </c>
      <c r="B24" s="20" t="s">
        <v>20</v>
      </c>
      <c r="C24" s="3"/>
      <c r="D24" s="3"/>
      <c r="E24" s="3"/>
      <c r="F24" s="3" t="s">
        <v>14</v>
      </c>
      <c r="G24" s="10">
        <v>10</v>
      </c>
      <c r="H24" s="1">
        <v>0</v>
      </c>
      <c r="I24" s="5"/>
      <c r="J24" s="19">
        <f t="shared" si="1"/>
        <v>0</v>
      </c>
      <c r="K24" s="19">
        <f t="shared" si="2"/>
        <v>0</v>
      </c>
      <c r="L24" s="19">
        <f t="shared" si="3"/>
        <v>0</v>
      </c>
      <c r="M24" s="4"/>
    </row>
    <row r="25" spans="1:13" ht="33" customHeight="1" x14ac:dyDescent="0.2">
      <c r="A25" s="3">
        <v>9</v>
      </c>
      <c r="B25" s="27" t="s">
        <v>21</v>
      </c>
      <c r="C25" s="41"/>
      <c r="D25" s="41"/>
      <c r="E25" s="41"/>
      <c r="F25" s="41" t="s">
        <v>14</v>
      </c>
      <c r="G25" s="44">
        <v>100</v>
      </c>
      <c r="H25" s="2">
        <v>0</v>
      </c>
      <c r="I25" s="45"/>
      <c r="J25" s="19">
        <f t="shared" si="1"/>
        <v>0</v>
      </c>
      <c r="K25" s="46">
        <f t="shared" si="2"/>
        <v>0</v>
      </c>
      <c r="L25" s="46">
        <f t="shared" si="3"/>
        <v>0</v>
      </c>
      <c r="M25" s="4"/>
    </row>
    <row r="26" spans="1:13" ht="22.5" customHeight="1" x14ac:dyDescent="0.2">
      <c r="A26" s="59" t="s">
        <v>41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60"/>
    </row>
    <row r="27" spans="1:13" ht="30" customHeight="1" x14ac:dyDescent="0.2">
      <c r="A27" s="3">
        <v>10</v>
      </c>
      <c r="B27" s="14" t="s">
        <v>35</v>
      </c>
      <c r="C27" s="30"/>
      <c r="D27" s="30"/>
      <c r="E27" s="30"/>
      <c r="F27" s="30" t="s">
        <v>12</v>
      </c>
      <c r="G27" s="38">
        <v>20</v>
      </c>
      <c r="H27" s="47">
        <v>0</v>
      </c>
      <c r="I27" s="39"/>
      <c r="J27" s="40">
        <f t="shared" si="1"/>
        <v>0</v>
      </c>
      <c r="K27" s="40">
        <f>G27*H27</f>
        <v>0</v>
      </c>
      <c r="L27" s="40">
        <f>G27*J27</f>
        <v>0</v>
      </c>
      <c r="M27" s="4"/>
    </row>
    <row r="28" spans="1:13" ht="30" customHeight="1" x14ac:dyDescent="0.2">
      <c r="A28" s="3">
        <v>11</v>
      </c>
      <c r="B28" s="4" t="s">
        <v>25</v>
      </c>
      <c r="C28" s="13"/>
      <c r="D28" s="13"/>
      <c r="E28" s="13"/>
      <c r="F28" s="13" t="s">
        <v>14</v>
      </c>
      <c r="G28" s="35">
        <v>20</v>
      </c>
      <c r="H28" s="9">
        <v>0</v>
      </c>
      <c r="I28" s="37"/>
      <c r="J28" s="36">
        <f t="shared" si="1"/>
        <v>0</v>
      </c>
      <c r="K28" s="36">
        <f t="shared" si="2"/>
        <v>0</v>
      </c>
      <c r="L28" s="36">
        <f t="shared" si="3"/>
        <v>0</v>
      </c>
      <c r="M28" s="4"/>
    </row>
    <row r="29" spans="1:13" ht="30" customHeight="1" x14ac:dyDescent="0.2">
      <c r="A29" s="3">
        <v>12</v>
      </c>
      <c r="B29" s="4" t="s">
        <v>27</v>
      </c>
      <c r="C29" s="3"/>
      <c r="D29" s="3"/>
      <c r="E29" s="3"/>
      <c r="F29" s="3" t="s">
        <v>14</v>
      </c>
      <c r="G29" s="10">
        <v>20</v>
      </c>
      <c r="H29" s="7">
        <v>0</v>
      </c>
      <c r="I29" s="5"/>
      <c r="J29" s="19">
        <f t="shared" si="1"/>
        <v>0</v>
      </c>
      <c r="K29" s="19">
        <f t="shared" si="2"/>
        <v>0</v>
      </c>
      <c r="L29" s="19">
        <f t="shared" si="3"/>
        <v>0</v>
      </c>
      <c r="M29" s="4"/>
    </row>
    <row r="30" spans="1:13" ht="30" customHeight="1" x14ac:dyDescent="0.2">
      <c r="A30" s="3">
        <v>13</v>
      </c>
      <c r="B30" s="4" t="s">
        <v>26</v>
      </c>
      <c r="C30" s="3"/>
      <c r="D30" s="3"/>
      <c r="E30" s="3"/>
      <c r="F30" s="3" t="s">
        <v>14</v>
      </c>
      <c r="G30" s="10">
        <v>20</v>
      </c>
      <c r="H30" s="7">
        <v>0</v>
      </c>
      <c r="I30" s="5"/>
      <c r="J30" s="19">
        <f t="shared" si="1"/>
        <v>0</v>
      </c>
      <c r="K30" s="19">
        <f t="shared" si="2"/>
        <v>0</v>
      </c>
      <c r="L30" s="19">
        <f t="shared" si="3"/>
        <v>0</v>
      </c>
      <c r="M30" s="4"/>
    </row>
    <row r="31" spans="1:13" ht="33" customHeight="1" x14ac:dyDescent="0.2">
      <c r="A31" s="3">
        <v>14</v>
      </c>
      <c r="B31" s="4" t="s">
        <v>28</v>
      </c>
      <c r="C31" s="3"/>
      <c r="D31" s="3"/>
      <c r="E31" s="3"/>
      <c r="F31" s="3" t="s">
        <v>14</v>
      </c>
      <c r="G31" s="10">
        <v>10</v>
      </c>
      <c r="H31" s="7">
        <v>0</v>
      </c>
      <c r="I31" s="5"/>
      <c r="J31" s="19">
        <f t="shared" si="1"/>
        <v>0</v>
      </c>
      <c r="K31" s="19">
        <f t="shared" si="2"/>
        <v>0</v>
      </c>
      <c r="L31" s="19">
        <f t="shared" si="3"/>
        <v>0</v>
      </c>
      <c r="M31" s="4"/>
    </row>
    <row r="32" spans="1:13" ht="20.100000000000001" customHeight="1" x14ac:dyDescent="0.2">
      <c r="A32" s="57" t="s">
        <v>16</v>
      </c>
      <c r="B32" s="58"/>
      <c r="C32" s="58"/>
      <c r="D32" s="58"/>
      <c r="E32" s="58"/>
      <c r="F32" s="58"/>
      <c r="G32" s="58"/>
      <c r="H32" s="58"/>
      <c r="I32" s="58"/>
      <c r="J32" s="58"/>
      <c r="K32" s="6">
        <f>SUM(K17:K31)</f>
        <v>0</v>
      </c>
      <c r="L32" s="17">
        <f>SUM(L17:L31)</f>
        <v>0</v>
      </c>
    </row>
    <row r="33" spans="1:13" ht="9.9499999999999993" customHeight="1" x14ac:dyDescent="0.2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4"/>
    </row>
    <row r="34" spans="1:13" ht="20.100000000000001" customHeight="1" x14ac:dyDescent="0.2">
      <c r="A34" s="55" t="s">
        <v>48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</row>
    <row r="35" spans="1:13" ht="60.75" customHeight="1" x14ac:dyDescent="0.2">
      <c r="A35" s="13">
        <v>1</v>
      </c>
      <c r="B35" s="14" t="s">
        <v>42</v>
      </c>
      <c r="C35" s="13"/>
      <c r="D35" s="13"/>
      <c r="E35" s="13"/>
      <c r="F35" s="13" t="s">
        <v>14</v>
      </c>
      <c r="G35" s="35">
        <v>5</v>
      </c>
      <c r="H35" s="36">
        <v>0</v>
      </c>
      <c r="I35" s="37"/>
      <c r="J35" s="36">
        <f>H35*(1+I35)</f>
        <v>0</v>
      </c>
      <c r="K35" s="49">
        <f>G35*H35</f>
        <v>0</v>
      </c>
      <c r="L35" s="49">
        <f>G35*J35</f>
        <v>0</v>
      </c>
      <c r="M35" s="4"/>
    </row>
    <row r="36" spans="1:13" ht="51.75" customHeight="1" x14ac:dyDescent="0.2">
      <c r="A36" s="3">
        <v>2</v>
      </c>
      <c r="B36" s="4" t="s">
        <v>45</v>
      </c>
      <c r="C36" s="3"/>
      <c r="D36" s="3"/>
      <c r="E36" s="3"/>
      <c r="F36" s="3" t="s">
        <v>14</v>
      </c>
      <c r="G36" s="10">
        <v>5</v>
      </c>
      <c r="H36" s="19">
        <v>0</v>
      </c>
      <c r="I36" s="5"/>
      <c r="J36" s="19">
        <f>H36*(1+I36)</f>
        <v>0</v>
      </c>
      <c r="K36" s="50">
        <f>G36*H36</f>
        <v>0</v>
      </c>
      <c r="L36" s="50">
        <f>G36*J36</f>
        <v>0</v>
      </c>
      <c r="M36" s="4"/>
    </row>
    <row r="37" spans="1:13" ht="68.25" customHeight="1" x14ac:dyDescent="0.2">
      <c r="A37" s="3">
        <v>3</v>
      </c>
      <c r="B37" s="4" t="s">
        <v>43</v>
      </c>
      <c r="C37" s="3"/>
      <c r="D37" s="3"/>
      <c r="E37" s="3"/>
      <c r="F37" s="3" t="s">
        <v>14</v>
      </c>
      <c r="G37" s="10">
        <v>5</v>
      </c>
      <c r="H37" s="19">
        <v>0</v>
      </c>
      <c r="I37" s="5"/>
      <c r="J37" s="19">
        <f>H37*(1+I37)</f>
        <v>0</v>
      </c>
      <c r="K37" s="50">
        <f>G37*H37</f>
        <v>0</v>
      </c>
      <c r="L37" s="50">
        <f>G37*J37</f>
        <v>0</v>
      </c>
      <c r="M37" s="4"/>
    </row>
    <row r="38" spans="1:13" ht="20.100000000000001" customHeight="1" x14ac:dyDescent="0.2">
      <c r="A38" s="57" t="s">
        <v>16</v>
      </c>
      <c r="B38" s="61"/>
      <c r="C38" s="61"/>
      <c r="D38" s="61"/>
      <c r="E38" s="61"/>
      <c r="F38" s="61"/>
      <c r="G38" s="61"/>
      <c r="H38" s="61"/>
      <c r="I38" s="61"/>
      <c r="J38" s="61"/>
      <c r="K38" s="6">
        <f>SUM(K35:K37)</f>
        <v>0</v>
      </c>
      <c r="L38" s="17">
        <f>SUM(L35:L37)</f>
        <v>0</v>
      </c>
    </row>
    <row r="39" spans="1:13" ht="9.9499999999999993" customHeight="1" x14ac:dyDescent="0.2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4"/>
    </row>
    <row r="40" spans="1:13" ht="20.100000000000001" customHeight="1" x14ac:dyDescent="0.2">
      <c r="A40" s="55" t="s">
        <v>49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</row>
    <row r="41" spans="1:13" ht="45.75" customHeight="1" x14ac:dyDescent="0.2">
      <c r="A41" s="13">
        <v>1</v>
      </c>
      <c r="B41" s="14" t="s">
        <v>30</v>
      </c>
      <c r="C41" s="13"/>
      <c r="D41" s="13"/>
      <c r="E41" s="13"/>
      <c r="F41" s="13" t="s">
        <v>14</v>
      </c>
      <c r="G41" s="35">
        <v>5</v>
      </c>
      <c r="H41" s="36">
        <v>0</v>
      </c>
      <c r="I41" s="37"/>
      <c r="J41" s="36">
        <f>H41*(1+I41)</f>
        <v>0</v>
      </c>
      <c r="K41" s="28">
        <f>G41*H41</f>
        <v>0</v>
      </c>
      <c r="L41" s="28">
        <f>G41*J41</f>
        <v>0</v>
      </c>
      <c r="M41" s="4"/>
    </row>
    <row r="42" spans="1:13" ht="9.9499999999999993" customHeight="1" x14ac:dyDescent="0.2">
      <c r="A42" s="5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4"/>
    </row>
    <row r="43" spans="1:13" ht="20.100000000000001" customHeight="1" x14ac:dyDescent="0.2">
      <c r="A43" s="55" t="s">
        <v>15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</row>
    <row r="44" spans="1:13" ht="33" customHeight="1" x14ac:dyDescent="0.2">
      <c r="A44" s="48">
        <v>1</v>
      </c>
      <c r="B44" s="4" t="s">
        <v>31</v>
      </c>
      <c r="C44" s="48"/>
      <c r="D44" s="48"/>
      <c r="E44" s="48"/>
      <c r="F44" s="48" t="s">
        <v>14</v>
      </c>
      <c r="G44" s="10">
        <v>4</v>
      </c>
      <c r="H44" s="50">
        <v>0</v>
      </c>
      <c r="I44" s="51"/>
      <c r="J44" s="19">
        <f>H44*(1+I44)</f>
        <v>0</v>
      </c>
      <c r="K44" s="50">
        <f>G44*H44</f>
        <v>0</v>
      </c>
      <c r="L44" s="50">
        <f>G44*J44</f>
        <v>0</v>
      </c>
      <c r="M44" s="4"/>
    </row>
    <row r="45" spans="1:13" ht="30" customHeight="1" x14ac:dyDescent="0.2">
      <c r="A45" s="48">
        <v>2</v>
      </c>
      <c r="B45" s="4" t="s">
        <v>32</v>
      </c>
      <c r="C45" s="48"/>
      <c r="D45" s="48"/>
      <c r="E45" s="48"/>
      <c r="F45" s="48" t="s">
        <v>14</v>
      </c>
      <c r="G45" s="10">
        <v>4</v>
      </c>
      <c r="H45" s="50">
        <v>0</v>
      </c>
      <c r="I45" s="51"/>
      <c r="J45" s="19">
        <f>H45*(1+I45)</f>
        <v>0</v>
      </c>
      <c r="K45" s="50">
        <f>G45*H45</f>
        <v>0</v>
      </c>
      <c r="L45" s="50">
        <f>G45*J45</f>
        <v>0</v>
      </c>
      <c r="M45" s="4"/>
    </row>
    <row r="46" spans="1:13" ht="20.100000000000001" customHeight="1" x14ac:dyDescent="0.2">
      <c r="A46" s="57" t="s">
        <v>16</v>
      </c>
      <c r="B46" s="58"/>
      <c r="C46" s="58"/>
      <c r="D46" s="58"/>
      <c r="E46" s="58"/>
      <c r="F46" s="58"/>
      <c r="G46" s="58"/>
      <c r="H46" s="58"/>
      <c r="I46" s="58"/>
      <c r="J46" s="58"/>
      <c r="K46" s="6">
        <f>SUM(K44:K45)</f>
        <v>0</v>
      </c>
      <c r="L46" s="17">
        <f>SUM(L44:L45)</f>
        <v>0</v>
      </c>
    </row>
    <row r="47" spans="1:13" ht="9.75" customHeight="1" x14ac:dyDescent="0.2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4"/>
    </row>
    <row r="48" spans="1:13" ht="20.100000000000001" customHeight="1" x14ac:dyDescent="0.2">
      <c r="A48" s="55" t="s">
        <v>50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</row>
    <row r="49" spans="1:13" ht="70.5" customHeight="1" x14ac:dyDescent="0.2">
      <c r="A49" s="13">
        <v>1</v>
      </c>
      <c r="B49" s="29" t="s">
        <v>37</v>
      </c>
      <c r="C49" s="13"/>
      <c r="D49" s="13"/>
      <c r="E49" s="13"/>
      <c r="F49" s="13" t="s">
        <v>14</v>
      </c>
      <c r="G49" s="35">
        <v>150</v>
      </c>
      <c r="H49" s="24">
        <v>0</v>
      </c>
      <c r="I49" s="37"/>
      <c r="J49" s="36">
        <f>H49*(1+I49)</f>
        <v>0</v>
      </c>
      <c r="K49" s="36">
        <f>G49*H49</f>
        <v>0</v>
      </c>
      <c r="L49" s="36">
        <f>G49*J49</f>
        <v>0</v>
      </c>
      <c r="M49" s="14"/>
    </row>
    <row r="50" spans="1:13" ht="9.75" customHeight="1" x14ac:dyDescent="0.2">
      <c r="A50" s="52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4"/>
    </row>
  </sheetData>
  <mergeCells count="23">
    <mergeCell ref="A3:M3"/>
    <mergeCell ref="A8:M8"/>
    <mergeCell ref="A4:M4"/>
    <mergeCell ref="A9:M9"/>
    <mergeCell ref="A11:M11"/>
    <mergeCell ref="A7:J7"/>
    <mergeCell ref="A12:M12"/>
    <mergeCell ref="A33:M33"/>
    <mergeCell ref="A34:M34"/>
    <mergeCell ref="A32:J32"/>
    <mergeCell ref="A38:J38"/>
    <mergeCell ref="A47:M47"/>
    <mergeCell ref="A48:M48"/>
    <mergeCell ref="A50:M50"/>
    <mergeCell ref="A46:J46"/>
    <mergeCell ref="A14:M14"/>
    <mergeCell ref="A15:M15"/>
    <mergeCell ref="A16:M16"/>
    <mergeCell ref="A26:M26"/>
    <mergeCell ref="A39:M39"/>
    <mergeCell ref="A40:M40"/>
    <mergeCell ref="A42:M42"/>
    <mergeCell ref="A43:M43"/>
  </mergeCells>
  <phoneticPr fontId="0" type="noConversion"/>
  <printOptions horizontalCentered="1"/>
  <pageMargins left="0.98425196850393704" right="0.59055118110236227" top="0.98425196850393704" bottom="0.78740157480314965" header="0.51181102362204722" footer="0.51181102362204722"/>
  <pageSetup paperSize="9" scale="85" orientation="landscape" horizontalDpi="1200" verticalDpi="1200" r:id="rId1"/>
  <headerFooter alignWithMargins="0">
    <oddHeader>&amp;Lsprawa 83/2023&amp;C&amp;"Arial Narrow,Pogrubiony"&amp;11FORMULARZ CENOWY&amp;R&amp;"Arial CE,Pogrubiony"ZAŁĄCZNIK NR 8 DO SWZ</oddHeader>
    <oddFooter>&amp;R&amp;P</oddFooter>
  </headerFooter>
  <rowBreaks count="3" manualBreakCount="3">
    <brk id="8" max="12" man="1"/>
    <brk id="14" max="12" man="1"/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Arkusz1!OLE_LINK1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2023-07-11T08:53:15Z</cp:lastPrinted>
  <dcterms:created xsi:type="dcterms:W3CDTF">1997-02-26T13:46:56Z</dcterms:created>
  <dcterms:modified xsi:type="dcterms:W3CDTF">2023-07-11T08:53:17Z</dcterms:modified>
</cp:coreProperties>
</file>