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05" yWindow="-15" windowWidth="14340" windowHeight="12810"/>
  </bookViews>
  <sheets>
    <sheet name="do wyceny " sheetId="1" r:id="rId1"/>
    <sheet name="Arkusz1" sheetId="2" r:id="rId2"/>
  </sheets>
  <definedNames>
    <definedName name="_xlnm.Print_Area" localSheetId="0">'do wyceny '!$A$1:$J$260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I5" i="1"/>
  <c r="D3" i="2"/>
  <c r="D10" i="2" s="1"/>
  <c r="J256" i="1"/>
  <c r="J255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198" i="1"/>
  <c r="H199" i="1"/>
  <c r="J199" i="1" s="1"/>
  <c r="H200" i="1"/>
  <c r="J200" i="1" s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J252" i="1" s="1"/>
  <c r="H253" i="1"/>
  <c r="J253" i="1" s="1"/>
  <c r="H198" i="1"/>
  <c r="J198" i="1" s="1"/>
  <c r="I27" i="1" l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J116" i="1" s="1"/>
  <c r="H117" i="1"/>
  <c r="J117" i="1" s="1"/>
  <c r="H118" i="1"/>
  <c r="J118" i="1" s="1"/>
  <c r="H119" i="1"/>
  <c r="J119" i="1" s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J182" i="1" s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J188" i="1" s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I26" i="1"/>
  <c r="H26" i="1"/>
  <c r="J26" i="1" s="1"/>
  <c r="J5" i="1"/>
  <c r="I254" i="1" l="1"/>
  <c r="D2" i="2" s="1"/>
  <c r="J254" i="1"/>
  <c r="E2" i="2" s="1"/>
  <c r="D9" i="2" l="1"/>
  <c r="B2" i="2"/>
  <c r="C2" i="2"/>
  <c r="E9" i="2"/>
  <c r="I258" i="1"/>
  <c r="J258" i="1"/>
  <c r="E4" i="2"/>
  <c r="B9" i="2" l="1"/>
  <c r="D11" i="2"/>
  <c r="E11" i="2"/>
  <c r="C9" i="2"/>
  <c r="D4" i="2"/>
</calcChain>
</file>

<file path=xl/sharedStrings.xml><?xml version="1.0" encoding="utf-8"?>
<sst xmlns="http://schemas.openxmlformats.org/spreadsheetml/2006/main" count="1201" uniqueCount="438">
  <si>
    <t>LP.</t>
  </si>
  <si>
    <t>Nazwa</t>
  </si>
  <si>
    <t xml:space="preserve">Numer seryjny </t>
  </si>
  <si>
    <t>Kolumna4</t>
  </si>
  <si>
    <t>Kolumna5</t>
  </si>
  <si>
    <t>Koszt 1 przeglądu neeto</t>
  </si>
  <si>
    <t xml:space="preserve">Vat </t>
  </si>
  <si>
    <t xml:space="preserve">Koszt 1 przeglądu brutto </t>
  </si>
  <si>
    <t>1.</t>
  </si>
  <si>
    <t>aparat do znieczuleń</t>
  </si>
  <si>
    <t>AMXG01421</t>
  </si>
  <si>
    <t>Aespire 7100</t>
  </si>
  <si>
    <t>S/5 AESPIRE CONFIG</t>
  </si>
  <si>
    <t>2.</t>
  </si>
  <si>
    <t>AMXK00825</t>
  </si>
  <si>
    <t>3.</t>
  </si>
  <si>
    <t>ANBJ01063</t>
  </si>
  <si>
    <t>Avance</t>
  </si>
  <si>
    <t>---OBS--- S/5 AVANCE CONFIG</t>
  </si>
  <si>
    <t>4.</t>
  </si>
  <si>
    <t>ANBJ01062</t>
  </si>
  <si>
    <t>5.</t>
  </si>
  <si>
    <t>AMXM00875</t>
  </si>
  <si>
    <t>Aespire 100</t>
  </si>
  <si>
    <t>Anesthesia Machine</t>
  </si>
  <si>
    <t>6.</t>
  </si>
  <si>
    <t>AMXM00874</t>
  </si>
  <si>
    <t>7.</t>
  </si>
  <si>
    <t>AMXM00873</t>
  </si>
  <si>
    <t>8.</t>
  </si>
  <si>
    <t>AMXM00876</t>
  </si>
  <si>
    <t>9.</t>
  </si>
  <si>
    <t>AMXN00186</t>
  </si>
  <si>
    <t>10.</t>
  </si>
  <si>
    <t>AMXN00187</t>
  </si>
  <si>
    <t>11.</t>
  </si>
  <si>
    <t>APHQ00236</t>
  </si>
  <si>
    <t>Aespire View</t>
  </si>
  <si>
    <t>AESPIRE VIEW</t>
  </si>
  <si>
    <t>12.</t>
  </si>
  <si>
    <t>APHQ00325</t>
  </si>
  <si>
    <t>13.</t>
  </si>
  <si>
    <t>APHQ01148</t>
  </si>
  <si>
    <t>14.</t>
  </si>
  <si>
    <t>APHQ01151</t>
  </si>
  <si>
    <t>15.</t>
  </si>
  <si>
    <t>APWS00323</t>
  </si>
  <si>
    <t>Aisys CS2</t>
  </si>
  <si>
    <t>AISYS CS2</t>
  </si>
  <si>
    <t>16.</t>
  </si>
  <si>
    <t>APHQ01150</t>
  </si>
  <si>
    <t>17.</t>
  </si>
  <si>
    <t>APHQ00235</t>
  </si>
  <si>
    <t>18.</t>
  </si>
  <si>
    <t>AMXM00871</t>
  </si>
  <si>
    <t>19.</t>
  </si>
  <si>
    <t>AMXM00872</t>
  </si>
  <si>
    <t>20.</t>
  </si>
  <si>
    <t>APWU01695/APWS00323/SED11300243GA</t>
  </si>
  <si>
    <t xml:space="preserve">MONITORY </t>
  </si>
  <si>
    <t>monitor</t>
  </si>
  <si>
    <t>S/5 AM</t>
  </si>
  <si>
    <t>Base Model, S/5 AM</t>
  </si>
  <si>
    <t>S/5 FM</t>
  </si>
  <si>
    <t>Base Model, S/5 FM</t>
  </si>
  <si>
    <t>S/5 CAM</t>
  </si>
  <si>
    <t>Base Model, S/5 CAM</t>
  </si>
  <si>
    <t>S/5 CCM</t>
  </si>
  <si>
    <t>Base Model, S/5 CCM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</si>
  <si>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</si>
  <si>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</si>
  <si>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</si>
  <si>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</si>
  <si>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</si>
  <si>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</si>
  <si>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</si>
  <si>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</si>
  <si>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</si>
  <si>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</si>
  <si>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</si>
  <si>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</si>
  <si>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</si>
  <si>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</si>
  <si>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</si>
  <si>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</si>
  <si>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</si>
  <si>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</si>
  <si>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</si>
  <si>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</si>
  <si>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</si>
  <si>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</si>
  <si>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</si>
  <si>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monior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</si>
  <si>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</si>
  <si>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</si>
  <si>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</si>
  <si>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</si>
  <si>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</si>
  <si>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</si>
  <si>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</si>
  <si>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</si>
  <si>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</si>
  <si>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</si>
  <si>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</si>
  <si>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</si>
  <si>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</si>
  <si>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</si>
  <si>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</si>
  <si>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</si>
  <si>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</si>
  <si>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kardiomonitor</t>
  </si>
  <si>
    <t>SED11300275GA</t>
  </si>
  <si>
    <t>Carescape B850 CPU</t>
  </si>
  <si>
    <t>CARESCAPE B850 CPU C1</t>
  </si>
  <si>
    <t>61.</t>
  </si>
  <si>
    <t>SED11300292GA</t>
  </si>
  <si>
    <t>62.</t>
  </si>
  <si>
    <t>SED11300262GA</t>
  </si>
  <si>
    <t>63.</t>
  </si>
  <si>
    <t>SED11300260GA</t>
  </si>
  <si>
    <t>64.</t>
  </si>
  <si>
    <t>SED11300243GA</t>
  </si>
  <si>
    <t>65.</t>
  </si>
  <si>
    <t>SED11300271GA</t>
  </si>
  <si>
    <t>66.</t>
  </si>
  <si>
    <t>SKA15079230GA</t>
  </si>
  <si>
    <t>CARESCAPE MONITOR B850 CPU-C1 V2 (ATO MODEL)</t>
  </si>
  <si>
    <t>67.</t>
  </si>
  <si>
    <t>SKA15079231GA</t>
  </si>
  <si>
    <t>68.</t>
  </si>
  <si>
    <t>SEW14127204HA</t>
  </si>
  <si>
    <t>Carescape B650</t>
  </si>
  <si>
    <t>B650 V2 FRAME WITH TOUCHSCREEN AND BATTERY SUPPORT</t>
  </si>
  <si>
    <t>69.</t>
  </si>
  <si>
    <t>SEW14325255HA</t>
  </si>
  <si>
    <t>70.</t>
  </si>
  <si>
    <t>SEW14127234HA</t>
  </si>
  <si>
    <t>CARESCAPE MONITOR B650 (ATO MODEL)</t>
  </si>
  <si>
    <t>71.</t>
  </si>
  <si>
    <t>SEW14127235HA</t>
  </si>
  <si>
    <t>72.</t>
  </si>
  <si>
    <t>SEW14325253HA</t>
  </si>
  <si>
    <t>73.</t>
  </si>
  <si>
    <t>SEW14369066HA</t>
  </si>
  <si>
    <t>74.</t>
  </si>
  <si>
    <t>SK417241054HA</t>
  </si>
  <si>
    <t>75.</t>
  </si>
  <si>
    <t>SK417241064HA</t>
  </si>
  <si>
    <t>76.</t>
  </si>
  <si>
    <t>SK417241125HA</t>
  </si>
  <si>
    <t>77.</t>
  </si>
  <si>
    <t>SK417241126HA</t>
  </si>
  <si>
    <t>78.</t>
  </si>
  <si>
    <t>SK417241127HA</t>
  </si>
  <si>
    <t>79.</t>
  </si>
  <si>
    <t>SK417241128HA</t>
  </si>
  <si>
    <t>80.</t>
  </si>
  <si>
    <t>SK417241129HA</t>
  </si>
  <si>
    <t>81.</t>
  </si>
  <si>
    <t>SK417241130HA</t>
  </si>
  <si>
    <t>82.</t>
  </si>
  <si>
    <t>SK417241131HA</t>
  </si>
  <si>
    <t>83.</t>
  </si>
  <si>
    <t>SK417241132HA</t>
  </si>
  <si>
    <t>84.</t>
  </si>
  <si>
    <t>SK417241133HA</t>
  </si>
  <si>
    <t>85.</t>
  </si>
  <si>
    <t>SK417241134HA</t>
  </si>
  <si>
    <t>86.</t>
  </si>
  <si>
    <t>SQC18430017HA</t>
  </si>
  <si>
    <t>87.</t>
  </si>
  <si>
    <t>SQC18420094HA</t>
  </si>
  <si>
    <t>88.</t>
  </si>
  <si>
    <t>SQC18390058HA</t>
  </si>
  <si>
    <t>89.</t>
  </si>
  <si>
    <t>SQC18420089HA</t>
  </si>
  <si>
    <t>90.</t>
  </si>
  <si>
    <t>SQC18430016HA</t>
  </si>
  <si>
    <t>91.</t>
  </si>
  <si>
    <t>SQC18430009HA</t>
  </si>
  <si>
    <t>92.</t>
  </si>
  <si>
    <t>SQC18430008HA</t>
  </si>
  <si>
    <t>93.</t>
  </si>
  <si>
    <t>SQC18420093HA</t>
  </si>
  <si>
    <t>94.</t>
  </si>
  <si>
    <t>SQC18430001HA</t>
  </si>
  <si>
    <t>95.</t>
  </si>
  <si>
    <t>SQC18400001HA</t>
  </si>
  <si>
    <t>96.</t>
  </si>
  <si>
    <t>SQC18430043HA</t>
  </si>
  <si>
    <t>97.</t>
  </si>
  <si>
    <t>SQC18430007HA</t>
  </si>
  <si>
    <t>98.</t>
  </si>
  <si>
    <t>SQC18420095HA</t>
  </si>
  <si>
    <t>99.</t>
  </si>
  <si>
    <t>SQC18430006HA</t>
  </si>
  <si>
    <t>100.</t>
  </si>
  <si>
    <t>SQC18430003HA</t>
  </si>
  <si>
    <t>101.</t>
  </si>
  <si>
    <t>SQC18400007HA</t>
  </si>
  <si>
    <t>102.</t>
  </si>
  <si>
    <t>SQC18420090HA</t>
  </si>
  <si>
    <t>103.</t>
  </si>
  <si>
    <t>SQC18400034HA</t>
  </si>
  <si>
    <t>104.</t>
  </si>
  <si>
    <t>SQC18430044HA</t>
  </si>
  <si>
    <t>105.</t>
  </si>
  <si>
    <t>SQC18430014HA</t>
  </si>
  <si>
    <t>106.</t>
  </si>
  <si>
    <t>SNE16230122HA</t>
  </si>
  <si>
    <t>Carescape B450</t>
  </si>
  <si>
    <t>CARESCAPE MONITOR B450 (ATO MODEL)</t>
  </si>
  <si>
    <t>107.</t>
  </si>
  <si>
    <t>SNE16230123HA</t>
  </si>
  <si>
    <t>108.</t>
  </si>
  <si>
    <t>SNE16230124HA</t>
  </si>
  <si>
    <t>109.</t>
  </si>
  <si>
    <t>SNE16230125HA</t>
  </si>
  <si>
    <t>110.</t>
  </si>
  <si>
    <t>SNE17251002HA</t>
  </si>
  <si>
    <t>111.</t>
  </si>
  <si>
    <t>SNE17251004HA</t>
  </si>
  <si>
    <t>112.</t>
  </si>
  <si>
    <t>SNE17251005HA</t>
  </si>
  <si>
    <t>113.</t>
  </si>
  <si>
    <t>SNE17251006HA</t>
  </si>
  <si>
    <t>114.</t>
  </si>
  <si>
    <t>SNE17251007HA</t>
  </si>
  <si>
    <t>115.</t>
  </si>
  <si>
    <t>SNE18380170HA</t>
  </si>
  <si>
    <t>116.</t>
  </si>
  <si>
    <t>SNE18380171HA</t>
  </si>
  <si>
    <t>117.</t>
  </si>
  <si>
    <t>SNE18380172HA</t>
  </si>
  <si>
    <t>118.</t>
  </si>
  <si>
    <t>SM218090234WA</t>
  </si>
  <si>
    <t>B20 V2</t>
  </si>
  <si>
    <t>B20V2 ATO GENERIC MODEL</t>
  </si>
  <si>
    <t>119.</t>
  </si>
  <si>
    <t>SM218090250WA</t>
  </si>
  <si>
    <t>120.</t>
  </si>
  <si>
    <t>SM218090252WA</t>
  </si>
  <si>
    <t>121.</t>
  </si>
  <si>
    <t>SKZ18070011WA</t>
  </si>
  <si>
    <t>B40 V3</t>
  </si>
  <si>
    <t>B40V3 ATO GENERIC MODEL</t>
  </si>
  <si>
    <t>122.</t>
  </si>
  <si>
    <t>SKZ18070012WA</t>
  </si>
  <si>
    <t>123.</t>
  </si>
  <si>
    <t>SKZ18080006WA</t>
  </si>
  <si>
    <t>124.</t>
  </si>
  <si>
    <t>SKZ18080009WA</t>
  </si>
  <si>
    <t>125.</t>
  </si>
  <si>
    <t>SKZ18080011WA</t>
  </si>
  <si>
    <t>126.</t>
  </si>
  <si>
    <t>SNT20400022HA</t>
  </si>
  <si>
    <t>CARESCAPE B450 MBA313</t>
  </si>
  <si>
    <t>127.</t>
  </si>
  <si>
    <t>SNT20400049HA</t>
  </si>
  <si>
    <t>128.</t>
  </si>
  <si>
    <t>SNT20400050HA</t>
  </si>
  <si>
    <t>129.</t>
  </si>
  <si>
    <t>SNT20400076HA</t>
  </si>
  <si>
    <t>130.</t>
  </si>
  <si>
    <t>SNT20400077HA</t>
  </si>
  <si>
    <t>131.</t>
  </si>
  <si>
    <t>SNT20400080HA</t>
  </si>
  <si>
    <t>132.</t>
  </si>
  <si>
    <t>SNT20420022HA</t>
  </si>
  <si>
    <t>133.</t>
  </si>
  <si>
    <t>SNT20420087HA</t>
  </si>
  <si>
    <t>134.</t>
  </si>
  <si>
    <t>SNT20420117HA</t>
  </si>
  <si>
    <t>135.</t>
  </si>
  <si>
    <t>SNT20450033HA</t>
  </si>
  <si>
    <t>136.</t>
  </si>
  <si>
    <t>MONITOR FUNKCJI ŻYCIOWYCH B450</t>
  </si>
  <si>
    <t>SJA14448646HA</t>
  </si>
  <si>
    <t>137.</t>
  </si>
  <si>
    <t>SJA14448660HA</t>
  </si>
  <si>
    <t>138.</t>
  </si>
  <si>
    <t>centrala monitorująca</t>
  </si>
  <si>
    <t>SKN18470053SA</t>
  </si>
  <si>
    <t>CSCS V2</t>
  </si>
  <si>
    <t>CARESCAPE CENTRAL STATION V2 MAI 700 ATO MODEL</t>
  </si>
  <si>
    <t>139.</t>
  </si>
  <si>
    <t>SNF17240020SA</t>
  </si>
  <si>
    <t>CARESCAPE CENTRAL STATION  V2  MAS 700 ATO MODEL</t>
  </si>
  <si>
    <t>140.</t>
  </si>
  <si>
    <t>SKZ18340139WA</t>
  </si>
  <si>
    <t>141.</t>
  </si>
  <si>
    <t>SKZ18350025WA</t>
  </si>
  <si>
    <t>142.</t>
  </si>
  <si>
    <t>143.</t>
  </si>
  <si>
    <t>144.</t>
  </si>
  <si>
    <t>145.</t>
  </si>
  <si>
    <t>146.</t>
  </si>
  <si>
    <t>147.</t>
  </si>
  <si>
    <t>148.</t>
  </si>
  <si>
    <t>SED11300273GA</t>
  </si>
  <si>
    <t>149.</t>
  </si>
  <si>
    <t>SQC18430002HA</t>
  </si>
  <si>
    <t>150.</t>
  </si>
  <si>
    <t xml:space="preserve">monitor </t>
  </si>
  <si>
    <t>S/5</t>
  </si>
  <si>
    <t>S/5 Frame for Compact Anesthesia Monitor</t>
  </si>
  <si>
    <t>151.</t>
  </si>
  <si>
    <t>152.</t>
  </si>
  <si>
    <t>153.</t>
  </si>
  <si>
    <t>SKN18470031SA</t>
  </si>
  <si>
    <t>154.</t>
  </si>
  <si>
    <t>SKN18470052SA</t>
  </si>
  <si>
    <t>155.</t>
  </si>
  <si>
    <t>SKN18470032SA</t>
  </si>
  <si>
    <t>156.</t>
  </si>
  <si>
    <t>6301601SD008419664GA</t>
  </si>
  <si>
    <t>157.</t>
  </si>
  <si>
    <t>SZK18070011WA</t>
  </si>
  <si>
    <t>158.</t>
  </si>
  <si>
    <t>SZK18070012WA</t>
  </si>
  <si>
    <t>159.</t>
  </si>
  <si>
    <t>SZK18080006WA</t>
  </si>
  <si>
    <t>160.</t>
  </si>
  <si>
    <t>SZK18080009WA</t>
  </si>
  <si>
    <t>161.</t>
  </si>
  <si>
    <t>SNE13260125HA</t>
  </si>
  <si>
    <t>162.</t>
  </si>
  <si>
    <t>monitor transportowy</t>
  </si>
  <si>
    <t>SNY21200161HA</t>
  </si>
  <si>
    <t>CS ONE</t>
  </si>
  <si>
    <t>CARESCAPE PRESSURE MKP101 MODULE</t>
  </si>
  <si>
    <t>163.</t>
  </si>
  <si>
    <t>SNY22080033HA</t>
  </si>
  <si>
    <t>164.</t>
  </si>
  <si>
    <t>SNH21480090HA</t>
  </si>
  <si>
    <t>CARESCAPE SPO2 MKS201 - TRUSIGNAL 3,0M</t>
  </si>
  <si>
    <t>165.</t>
  </si>
  <si>
    <t>SNH22020071HA</t>
  </si>
  <si>
    <t>166.</t>
  </si>
  <si>
    <t>SNH22020072HA</t>
  </si>
  <si>
    <t>167.</t>
  </si>
  <si>
    <t>SNJ22240008HA</t>
  </si>
  <si>
    <t>CARESCAPE ECG MKE101 MODULE</t>
  </si>
  <si>
    <t>168.</t>
  </si>
  <si>
    <t>stacja centralna</t>
  </si>
  <si>
    <t>CZC0468W46</t>
  </si>
  <si>
    <t>iCentral</t>
  </si>
  <si>
    <t>Base Model, iCentral</t>
  </si>
  <si>
    <t>169.</t>
  </si>
  <si>
    <t>CZC0468W4Q</t>
  </si>
  <si>
    <t>170.</t>
  </si>
  <si>
    <t>MONITOR</t>
  </si>
  <si>
    <t>C0451511</t>
  </si>
  <si>
    <t>S/5 FCU5 Power Unit, N-AC</t>
  </si>
  <si>
    <t xml:space="preserve">RESPIRATORY </t>
  </si>
  <si>
    <t>respirator</t>
  </si>
  <si>
    <t>CBCL01090</t>
  </si>
  <si>
    <t>S/5 Engstrom</t>
  </si>
  <si>
    <t>ENGSTROM CS</t>
  </si>
  <si>
    <t>CBCK00151</t>
  </si>
  <si>
    <t>CBCL01056</t>
  </si>
  <si>
    <t>CBCM00583</t>
  </si>
  <si>
    <t>CBCP01783</t>
  </si>
  <si>
    <t>CBCP01341</t>
  </si>
  <si>
    <t>CBCP01768</t>
  </si>
  <si>
    <t>CBCP01774</t>
  </si>
  <si>
    <t>CBCP01628</t>
  </si>
  <si>
    <t>CBCP01388</t>
  </si>
  <si>
    <t>CBCP01571</t>
  </si>
  <si>
    <t>CBCP01502</t>
  </si>
  <si>
    <t>CBCP01572</t>
  </si>
  <si>
    <t>CBCQ00204</t>
  </si>
  <si>
    <t>CBCQ00233</t>
  </si>
  <si>
    <t>CBCQ00356</t>
  </si>
  <si>
    <t>CBCQ00211</t>
  </si>
  <si>
    <t>CBCQ00310</t>
  </si>
  <si>
    <t>CBCQ01194</t>
  </si>
  <si>
    <t>CBCQ01258</t>
  </si>
  <si>
    <t>ENGSTROM PRO</t>
  </si>
  <si>
    <t>CBCS00482</t>
  </si>
  <si>
    <t>CBCS00483</t>
  </si>
  <si>
    <t>CBCR02475</t>
  </si>
  <si>
    <t>CBCT03141</t>
  </si>
  <si>
    <t>CBCT03142</t>
  </si>
  <si>
    <t>CBCT03143</t>
  </si>
  <si>
    <t>CBRW01524</t>
  </si>
  <si>
    <t>Carescape R860</t>
  </si>
  <si>
    <t>CARESCAPE R860</t>
  </si>
  <si>
    <t>CBRW01487</t>
  </si>
  <si>
    <t>CBRV01328</t>
  </si>
  <si>
    <t>CBRW01515</t>
  </si>
  <si>
    <t>WBRZ02255</t>
  </si>
  <si>
    <t>CBRX03491</t>
  </si>
  <si>
    <t>WBRZ00575</t>
  </si>
  <si>
    <t>WBRZ00589</t>
  </si>
  <si>
    <t>WBRZ01078</t>
  </si>
  <si>
    <t>WBRZ01497</t>
  </si>
  <si>
    <t>WBRZ01790</t>
  </si>
  <si>
    <t>WBRZ01791</t>
  </si>
  <si>
    <t>WBRZ01792</t>
  </si>
  <si>
    <t>WBRZ01793</t>
  </si>
  <si>
    <t>WBRZ01794</t>
  </si>
  <si>
    <t>WBRZ01795</t>
  </si>
  <si>
    <t>WBRZ01796</t>
  </si>
  <si>
    <t>WBRZ01797</t>
  </si>
  <si>
    <t>WBRZ01798</t>
  </si>
  <si>
    <t>WBRZ01799</t>
  </si>
  <si>
    <t>WBRZ02120</t>
  </si>
  <si>
    <t>CBCK00152</t>
  </si>
  <si>
    <t>CBCM00980</t>
  </si>
  <si>
    <t>CBCP01213</t>
  </si>
  <si>
    <t>CBCP01345</t>
  </si>
  <si>
    <t>CBCP01775</t>
  </si>
  <si>
    <t>CBCQ00208</t>
  </si>
  <si>
    <t>CBCQ01172</t>
  </si>
  <si>
    <t>CBCR02407</t>
  </si>
  <si>
    <t>CBCT03168</t>
  </si>
  <si>
    <t>171.</t>
  </si>
  <si>
    <t>Wartość umowy na 3 lata netto</t>
  </si>
  <si>
    <t xml:space="preserve">Wartóść umowy na 3 lata brutto </t>
  </si>
  <si>
    <t>Kwota na 36 miesięcy netto</t>
  </si>
  <si>
    <t>Kwota na 36 miesięcy brutto</t>
  </si>
  <si>
    <t>Kwota na 12 miesięcy netto</t>
  </si>
  <si>
    <t xml:space="preserve">Kwota na 12 miesięcy brutto </t>
  </si>
  <si>
    <t xml:space="preserve">SUMA: </t>
  </si>
  <si>
    <t>Wartośc przeglądów :</t>
  </si>
  <si>
    <t xml:space="preserve">APARATY DO ZNIECZULENIA  </t>
  </si>
  <si>
    <t>PRZEGLĄDY</t>
  </si>
  <si>
    <t>Wartośc oferty :</t>
  </si>
  <si>
    <t xml:space="preserve">Kwota przeznaczona na naprawy: </t>
  </si>
  <si>
    <t xml:space="preserve">roboczogodzina </t>
  </si>
  <si>
    <t xml:space="preserve">dojazd </t>
  </si>
  <si>
    <t>Przeglądy</t>
  </si>
  <si>
    <t>Naprawy</t>
  </si>
  <si>
    <t xml:space="preserve">Załacznik nr 15 do SWZ </t>
  </si>
  <si>
    <t>sprawa nr 89 /2023</t>
  </si>
  <si>
    <t xml:space="preserve">podpis elektroniczny Wykoawcy </t>
  </si>
  <si>
    <t xml:space="preserve">WYAZ  APARATÓW  I URZĄDZEN GE   -  SZCZEGÓŁOWY FORMULARZ CENOWY ZADANIA  Nr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</si>
</sst>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44" fontId="0" fillId="2" borderId="5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44" fontId="0" fillId="2" borderId="6" xfId="1" applyFont="1" applyFill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9" fontId="0" fillId="2" borderId="5" xfId="2" applyFont="1" applyFill="1" applyBorder="1" applyAlignment="1">
      <alignment horizontal="center" vertical="center"/>
    </xf>
    <xf numFmtId="44" fontId="0" fillId="2" borderId="5" xfId="1" applyFont="1" applyFill="1" applyBorder="1" applyAlignment="1">
      <alignment horizontal="center" vertical="center"/>
    </xf>
    <xf numFmtId="44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9" fontId="6" fillId="0" borderId="5" xfId="0" applyNumberFormat="1" applyFont="1" applyBorder="1" applyAlignment="1">
      <alignment horizontal="center"/>
    </xf>
    <xf numFmtId="44" fontId="6" fillId="0" borderId="6" xfId="1" applyFont="1" applyBorder="1"/>
    <xf numFmtId="44" fontId="6" fillId="0" borderId="5" xfId="1" applyFont="1" applyBorder="1" applyAlignment="1">
      <alignment horizontal="center" vertical="center"/>
    </xf>
    <xf numFmtId="44" fontId="0" fillId="0" borderId="0" xfId="0" applyNumberFormat="1"/>
    <xf numFmtId="164" fontId="0" fillId="0" borderId="0" xfId="0" applyNumberFormat="1"/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44" fontId="3" fillId="0" borderId="5" xfId="1" applyFont="1" applyBorder="1"/>
    <xf numFmtId="44" fontId="3" fillId="0" borderId="5" xfId="0" applyNumberFormat="1" applyFont="1" applyBorder="1"/>
    <xf numFmtId="44" fontId="1" fillId="0" borderId="5" xfId="0" applyNumberFormat="1" applyFont="1" applyBorder="1"/>
    <xf numFmtId="0" fontId="3" fillId="0" borderId="15" xfId="0" applyFont="1" applyBorder="1" applyAlignment="1">
      <alignment horizontal="center" vertical="center"/>
    </xf>
    <xf numFmtId="44" fontId="2" fillId="0" borderId="5" xfId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44" fontId="5" fillId="0" borderId="1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15"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a2" displayName="Tabela2" ref="A2:J253" totalsRowShown="0" headerRowDxfId="14" dataDxfId="12" headerRowBorderDxfId="13" tableBorderDxfId="11" totalsRowBorderDxfId="10">
  <autoFilter ref="A2:J253"/>
  <tableColumns count="10">
    <tableColumn id="1" name="LP." dataDxfId="9"/>
    <tableColumn id="2" name="Nazwa" dataDxfId="8"/>
    <tableColumn id="3" name="Numer seryjny " dataDxfId="7"/>
    <tableColumn id="4" name="Kolumna4" dataDxfId="6"/>
    <tableColumn id="5" name="Kolumna5" dataDxfId="5"/>
    <tableColumn id="6" name="Koszt 1 przeglądu neeto" dataDxfId="4"/>
    <tableColumn id="7" name="Vat " dataDxfId="3"/>
    <tableColumn id="8" name="Koszt 1 przeglądu brutto " dataDxfId="2" dataCellStyle="Walutowy">
      <calculatedColumnFormula>Tabela2[[#This Row],[Koszt 1 przeglądu neeto]]+(Tabela2[[#This Row],[Koszt 1 przeglądu neeto]]*Tabela2[[#This Row],[Vat ]])</calculatedColumnFormula>
    </tableColumn>
    <tableColumn id="9" name="Wartość umowy na 3 lata netto" dataDxfId="1">
      <calculatedColumnFormula>3*Tabela2[[#This Row],[Koszt 1 przeglądu neeto]]</calculatedColumnFormula>
    </tableColumn>
    <tableColumn id="10" name="Wartóść umowy na 3 lata brutto " dataDxfId="0">
      <calculatedColumnFormula>3*Tabela2[[#This Row],[Koszt 1 przeglądu brutto 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0"/>
  <sheetViews>
    <sheetView tabSelected="1" view="pageBreakPreview" zoomScale="60" workbookViewId="0">
      <selection activeCell="I258" sqref="I258"/>
    </sheetView>
  </sheetViews>
  <sheetFormatPr defaultRowHeight="15" x14ac:dyDescent="0.25"/>
  <cols>
    <col min="1" max="1" width="8.28515625" customWidth="1"/>
    <col min="2" max="2" width="33.5703125" bestFit="1" customWidth="1"/>
    <col min="3" max="3" width="38.42578125" bestFit="1" customWidth="1"/>
    <col min="4" max="4" width="18.85546875" bestFit="1" customWidth="1"/>
    <col min="5" max="5" width="55.42578125" bestFit="1" customWidth="1"/>
    <col min="6" max="6" width="12.85546875" style="10" customWidth="1"/>
    <col min="7" max="7" width="12" customWidth="1"/>
    <col min="8" max="8" width="12.7109375" customWidth="1"/>
    <col min="9" max="10" width="20.42578125" bestFit="1" customWidth="1"/>
    <col min="12" max="12" width="15.7109375" customWidth="1"/>
  </cols>
  <sheetData>
    <row r="1" spans="1:12" ht="24.75" customHeight="1" x14ac:dyDescent="0.25">
      <c r="B1" t="s">
        <v>435</v>
      </c>
      <c r="C1" s="54" t="s">
        <v>437</v>
      </c>
      <c r="D1" s="54"/>
      <c r="E1" s="54"/>
      <c r="F1" s="54"/>
      <c r="G1" s="54"/>
      <c r="H1" s="54"/>
      <c r="I1" t="s">
        <v>434</v>
      </c>
    </row>
    <row r="2" spans="1:12" s="3" customFormat="1" ht="4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9" t="s">
        <v>5</v>
      </c>
      <c r="G2" s="2" t="s">
        <v>6</v>
      </c>
      <c r="H2" s="11" t="s">
        <v>7</v>
      </c>
      <c r="I2" s="9" t="s">
        <v>418</v>
      </c>
      <c r="J2" s="9" t="s">
        <v>419</v>
      </c>
    </row>
    <row r="3" spans="1:12" s="3" customFormat="1" ht="18.75" x14ac:dyDescent="0.25">
      <c r="A3" s="4"/>
      <c r="B3" s="27"/>
      <c r="C3" s="36" t="s">
        <v>427</v>
      </c>
      <c r="D3" s="5"/>
      <c r="E3" s="5"/>
      <c r="F3" s="33"/>
      <c r="G3" s="34"/>
      <c r="H3" s="17"/>
      <c r="I3" s="35"/>
      <c r="J3" s="35"/>
    </row>
    <row r="4" spans="1:12" ht="18.75" x14ac:dyDescent="0.25">
      <c r="A4" s="12"/>
      <c r="B4" s="26"/>
      <c r="C4" s="12" t="s">
        <v>426</v>
      </c>
      <c r="D4" s="13"/>
      <c r="E4" s="13"/>
      <c r="F4" s="15"/>
      <c r="G4" s="18"/>
      <c r="H4" s="16"/>
      <c r="I4" s="19"/>
      <c r="J4" s="19"/>
    </row>
    <row r="5" spans="1:12" x14ac:dyDescent="0.25">
      <c r="A5" s="4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30"/>
      <c r="G5" s="28">
        <v>0.08</v>
      </c>
      <c r="H5" s="29">
        <f>Tabela2[[#This Row],[Koszt 1 przeglądu neeto]]+(Tabela2[[#This Row],[Koszt 1 przeglądu neeto]]*Tabela2[[#This Row],[Vat ]])</f>
        <v>0</v>
      </c>
      <c r="I5" s="29">
        <f>3*Tabela2[[#This Row],[Koszt 1 przeglądu neeto]]</f>
        <v>0</v>
      </c>
      <c r="J5" s="29">
        <f>3*Tabela2[[#This Row],[Koszt 1 przeglądu brutto ]]</f>
        <v>0</v>
      </c>
    </row>
    <row r="6" spans="1:12" x14ac:dyDescent="0.25">
      <c r="A6" s="4" t="s">
        <v>13</v>
      </c>
      <c r="B6" s="5" t="s">
        <v>9</v>
      </c>
      <c r="C6" s="5" t="s">
        <v>14</v>
      </c>
      <c r="D6" s="5" t="s">
        <v>11</v>
      </c>
      <c r="E6" s="5" t="s">
        <v>12</v>
      </c>
      <c r="F6" s="30"/>
      <c r="G6" s="28">
        <v>0.08</v>
      </c>
      <c r="H6" s="29">
        <f>Tabela2[[#This Row],[Koszt 1 przeglądu neeto]]+(Tabela2[[#This Row],[Koszt 1 przeglądu neeto]]*Tabela2[[#This Row],[Vat ]])</f>
        <v>0</v>
      </c>
      <c r="I6" s="29">
        <f>3*Tabela2[[#This Row],[Koszt 1 przeglądu neeto]]</f>
        <v>0</v>
      </c>
      <c r="J6" s="29">
        <f>3*Tabela2[[#This Row],[Koszt 1 przeglądu brutto ]]</f>
        <v>0</v>
      </c>
    </row>
    <row r="7" spans="1:12" x14ac:dyDescent="0.25">
      <c r="A7" s="4" t="s">
        <v>15</v>
      </c>
      <c r="B7" s="5" t="s">
        <v>9</v>
      </c>
      <c r="C7" s="5" t="s">
        <v>16</v>
      </c>
      <c r="D7" s="5" t="s">
        <v>17</v>
      </c>
      <c r="E7" s="5" t="s">
        <v>18</v>
      </c>
      <c r="F7" s="30"/>
      <c r="G7" s="28">
        <v>0.08</v>
      </c>
      <c r="H7" s="29">
        <f>Tabela2[[#This Row],[Koszt 1 przeglądu neeto]]+(Tabela2[[#This Row],[Koszt 1 przeglądu neeto]]*Tabela2[[#This Row],[Vat ]])</f>
        <v>0</v>
      </c>
      <c r="I7" s="29">
        <f>3*Tabela2[[#This Row],[Koszt 1 przeglądu neeto]]</f>
        <v>0</v>
      </c>
      <c r="J7" s="29">
        <f>3*Tabela2[[#This Row],[Koszt 1 przeglądu brutto ]]</f>
        <v>0</v>
      </c>
    </row>
    <row r="8" spans="1:12" x14ac:dyDescent="0.25">
      <c r="A8" s="4" t="s">
        <v>19</v>
      </c>
      <c r="B8" s="5" t="s">
        <v>9</v>
      </c>
      <c r="C8" s="5" t="s">
        <v>20</v>
      </c>
      <c r="D8" s="5" t="s">
        <v>17</v>
      </c>
      <c r="E8" s="5" t="s">
        <v>18</v>
      </c>
      <c r="F8" s="30"/>
      <c r="G8" s="28">
        <v>0.08</v>
      </c>
      <c r="H8" s="29">
        <f>Tabela2[[#This Row],[Koszt 1 przeglądu neeto]]+(Tabela2[[#This Row],[Koszt 1 przeglądu neeto]]*Tabela2[[#This Row],[Vat ]])</f>
        <v>0</v>
      </c>
      <c r="I8" s="29">
        <f>3*Tabela2[[#This Row],[Koszt 1 przeglądu neeto]]</f>
        <v>0</v>
      </c>
      <c r="J8" s="29">
        <f>3*Tabela2[[#This Row],[Koszt 1 przeglądu brutto ]]</f>
        <v>0</v>
      </c>
    </row>
    <row r="9" spans="1:12" x14ac:dyDescent="0.25">
      <c r="A9" s="4" t="s">
        <v>21</v>
      </c>
      <c r="B9" s="5" t="s">
        <v>9</v>
      </c>
      <c r="C9" s="5" t="s">
        <v>22</v>
      </c>
      <c r="D9" s="5" t="s">
        <v>23</v>
      </c>
      <c r="E9" s="5" t="s">
        <v>24</v>
      </c>
      <c r="F9" s="30"/>
      <c r="G9" s="28">
        <v>0.08</v>
      </c>
      <c r="H9" s="29">
        <f>Tabela2[[#This Row],[Koszt 1 przeglądu neeto]]+(Tabela2[[#This Row],[Koszt 1 przeglądu neeto]]*Tabela2[[#This Row],[Vat ]])</f>
        <v>0</v>
      </c>
      <c r="I9" s="29">
        <f>3*Tabela2[[#This Row],[Koszt 1 przeglądu neeto]]</f>
        <v>0</v>
      </c>
      <c r="J9" s="29">
        <f>3*Tabela2[[#This Row],[Koszt 1 przeglądu brutto ]]</f>
        <v>0</v>
      </c>
    </row>
    <row r="10" spans="1:12" x14ac:dyDescent="0.25">
      <c r="A10" s="4" t="s">
        <v>25</v>
      </c>
      <c r="B10" s="5" t="s">
        <v>9</v>
      </c>
      <c r="C10" s="5" t="s">
        <v>26</v>
      </c>
      <c r="D10" s="5" t="s">
        <v>23</v>
      </c>
      <c r="E10" s="5" t="s">
        <v>24</v>
      </c>
      <c r="F10" s="30"/>
      <c r="G10" s="28">
        <v>0.08</v>
      </c>
      <c r="H10" s="29">
        <f>Tabela2[[#This Row],[Koszt 1 przeglądu neeto]]+(Tabela2[[#This Row],[Koszt 1 przeglądu neeto]]*Tabela2[[#This Row],[Vat ]])</f>
        <v>0</v>
      </c>
      <c r="I10" s="29">
        <f>3*Tabela2[[#This Row],[Koszt 1 przeglądu neeto]]</f>
        <v>0</v>
      </c>
      <c r="J10" s="29">
        <f>3*Tabela2[[#This Row],[Koszt 1 przeglądu brutto ]]</f>
        <v>0</v>
      </c>
    </row>
    <row r="11" spans="1:12" x14ac:dyDescent="0.25">
      <c r="A11" s="4" t="s">
        <v>27</v>
      </c>
      <c r="B11" s="6" t="s">
        <v>9</v>
      </c>
      <c r="C11" s="6" t="s">
        <v>28</v>
      </c>
      <c r="D11" s="6" t="s">
        <v>23</v>
      </c>
      <c r="E11" s="6" t="s">
        <v>24</v>
      </c>
      <c r="F11" s="30"/>
      <c r="G11" s="28">
        <v>0.08</v>
      </c>
      <c r="H11" s="29">
        <f>Tabela2[[#This Row],[Koszt 1 przeglądu neeto]]+(Tabela2[[#This Row],[Koszt 1 przeglądu neeto]]*Tabela2[[#This Row],[Vat ]])</f>
        <v>0</v>
      </c>
      <c r="I11" s="29">
        <f>3*Tabela2[[#This Row],[Koszt 1 przeglądu neeto]]</f>
        <v>0</v>
      </c>
      <c r="J11" s="29">
        <f>3*Tabela2[[#This Row],[Koszt 1 przeglądu brutto ]]</f>
        <v>0</v>
      </c>
    </row>
    <row r="12" spans="1:12" x14ac:dyDescent="0.25">
      <c r="A12" s="4" t="s">
        <v>29</v>
      </c>
      <c r="B12" s="5" t="s">
        <v>9</v>
      </c>
      <c r="C12" s="5" t="s">
        <v>30</v>
      </c>
      <c r="D12" s="5" t="s">
        <v>23</v>
      </c>
      <c r="E12" s="5" t="s">
        <v>24</v>
      </c>
      <c r="F12" s="30"/>
      <c r="G12" s="28">
        <v>0.08</v>
      </c>
      <c r="H12" s="29">
        <f>Tabela2[[#This Row],[Koszt 1 przeglądu neeto]]+(Tabela2[[#This Row],[Koszt 1 przeglądu neeto]]*Tabela2[[#This Row],[Vat ]])</f>
        <v>0</v>
      </c>
      <c r="I12" s="29">
        <f>3*Tabela2[[#This Row],[Koszt 1 przeglądu neeto]]</f>
        <v>0</v>
      </c>
      <c r="J12" s="29">
        <f>3*Tabela2[[#This Row],[Koszt 1 przeglądu brutto ]]</f>
        <v>0</v>
      </c>
    </row>
    <row r="13" spans="1:12" x14ac:dyDescent="0.25">
      <c r="A13" s="4" t="s">
        <v>31</v>
      </c>
      <c r="B13" s="5" t="s">
        <v>9</v>
      </c>
      <c r="C13" s="5" t="s">
        <v>32</v>
      </c>
      <c r="D13" s="5" t="s">
        <v>11</v>
      </c>
      <c r="E13" s="5" t="s">
        <v>12</v>
      </c>
      <c r="F13" s="30"/>
      <c r="G13" s="28">
        <v>0.08</v>
      </c>
      <c r="H13" s="29">
        <f>Tabela2[[#This Row],[Koszt 1 przeglądu neeto]]+(Tabela2[[#This Row],[Koszt 1 przeglądu neeto]]*Tabela2[[#This Row],[Vat ]])</f>
        <v>0</v>
      </c>
      <c r="I13" s="29">
        <f>3*Tabela2[[#This Row],[Koszt 1 przeglądu neeto]]</f>
        <v>0</v>
      </c>
      <c r="J13" s="29">
        <f>3*Tabela2[[#This Row],[Koszt 1 przeglądu brutto ]]</f>
        <v>0</v>
      </c>
    </row>
    <row r="14" spans="1:12" x14ac:dyDescent="0.25">
      <c r="A14" s="4" t="s">
        <v>33</v>
      </c>
      <c r="B14" s="5" t="s">
        <v>9</v>
      </c>
      <c r="C14" s="5" t="s">
        <v>34</v>
      </c>
      <c r="D14" s="5" t="s">
        <v>11</v>
      </c>
      <c r="E14" s="5" t="s">
        <v>12</v>
      </c>
      <c r="F14" s="30"/>
      <c r="G14" s="28">
        <v>0.08</v>
      </c>
      <c r="H14" s="29">
        <f>Tabela2[[#This Row],[Koszt 1 przeglądu neeto]]+(Tabela2[[#This Row],[Koszt 1 przeglądu neeto]]*Tabela2[[#This Row],[Vat ]])</f>
        <v>0</v>
      </c>
      <c r="I14" s="29">
        <f>3*Tabela2[[#This Row],[Koszt 1 przeglądu neeto]]</f>
        <v>0</v>
      </c>
      <c r="J14" s="29">
        <f>3*Tabela2[[#This Row],[Koszt 1 przeglądu brutto ]]</f>
        <v>0</v>
      </c>
    </row>
    <row r="15" spans="1:12" x14ac:dyDescent="0.25">
      <c r="A15" s="4" t="s">
        <v>35</v>
      </c>
      <c r="B15" s="5" t="s">
        <v>9</v>
      </c>
      <c r="C15" s="5" t="s">
        <v>36</v>
      </c>
      <c r="D15" s="5" t="s">
        <v>37</v>
      </c>
      <c r="E15" s="5" t="s">
        <v>38</v>
      </c>
      <c r="F15" s="30"/>
      <c r="G15" s="28">
        <v>0.08</v>
      </c>
      <c r="H15" s="29">
        <f>Tabela2[[#This Row],[Koszt 1 przeglądu neeto]]+(Tabela2[[#This Row],[Koszt 1 przeglądu neeto]]*Tabela2[[#This Row],[Vat ]])</f>
        <v>0</v>
      </c>
      <c r="I15" s="29">
        <f>3*Tabela2[[#This Row],[Koszt 1 przeglądu neeto]]</f>
        <v>0</v>
      </c>
      <c r="J15" s="29">
        <f>3*Tabela2[[#This Row],[Koszt 1 przeglądu brutto ]]</f>
        <v>0</v>
      </c>
    </row>
    <row r="16" spans="1:12" x14ac:dyDescent="0.25">
      <c r="A16" s="4" t="s">
        <v>39</v>
      </c>
      <c r="B16" s="5" t="s">
        <v>9</v>
      </c>
      <c r="C16" s="5" t="s">
        <v>40</v>
      </c>
      <c r="D16" s="5" t="s">
        <v>37</v>
      </c>
      <c r="E16" s="5" t="s">
        <v>38</v>
      </c>
      <c r="F16" s="30"/>
      <c r="G16" s="28">
        <v>0.08</v>
      </c>
      <c r="H16" s="29">
        <f>Tabela2[[#This Row],[Koszt 1 przeglądu neeto]]+(Tabela2[[#This Row],[Koszt 1 przeglądu neeto]]*Tabela2[[#This Row],[Vat ]])</f>
        <v>0</v>
      </c>
      <c r="I16" s="29">
        <f>3*Tabela2[[#This Row],[Koszt 1 przeglądu neeto]]</f>
        <v>0</v>
      </c>
      <c r="J16" s="29">
        <f>3*Tabela2[[#This Row],[Koszt 1 przeglądu brutto ]]</f>
        <v>0</v>
      </c>
      <c r="L16" s="31"/>
    </row>
    <row r="17" spans="1:12" x14ac:dyDescent="0.25">
      <c r="A17" s="4" t="s">
        <v>41</v>
      </c>
      <c r="B17" s="5" t="s">
        <v>9</v>
      </c>
      <c r="C17" s="5" t="s">
        <v>42</v>
      </c>
      <c r="D17" s="5" t="s">
        <v>37</v>
      </c>
      <c r="E17" s="5" t="s">
        <v>38</v>
      </c>
      <c r="F17" s="30"/>
      <c r="G17" s="28">
        <v>0.08</v>
      </c>
      <c r="H17" s="29">
        <f>Tabela2[[#This Row],[Koszt 1 przeglądu neeto]]+(Tabela2[[#This Row],[Koszt 1 przeglądu neeto]]*Tabela2[[#This Row],[Vat ]])</f>
        <v>0</v>
      </c>
      <c r="I17" s="29">
        <f>3*Tabela2[[#This Row],[Koszt 1 przeglądu neeto]]</f>
        <v>0</v>
      </c>
      <c r="J17" s="29">
        <f>3*Tabela2[[#This Row],[Koszt 1 przeglądu brutto ]]</f>
        <v>0</v>
      </c>
    </row>
    <row r="18" spans="1:12" x14ac:dyDescent="0.25">
      <c r="A18" s="4" t="s">
        <v>43</v>
      </c>
      <c r="B18" s="5" t="s">
        <v>9</v>
      </c>
      <c r="C18" s="5" t="s">
        <v>44</v>
      </c>
      <c r="D18" s="5" t="s">
        <v>37</v>
      </c>
      <c r="E18" s="5" t="s">
        <v>38</v>
      </c>
      <c r="F18" s="30"/>
      <c r="G18" s="28">
        <v>0.08</v>
      </c>
      <c r="H18" s="29">
        <f>Tabela2[[#This Row],[Koszt 1 przeglądu neeto]]+(Tabela2[[#This Row],[Koszt 1 przeglądu neeto]]*Tabela2[[#This Row],[Vat ]])</f>
        <v>0</v>
      </c>
      <c r="I18" s="29">
        <f>3*Tabela2[[#This Row],[Koszt 1 przeglądu neeto]]</f>
        <v>0</v>
      </c>
      <c r="J18" s="29">
        <f>3*Tabela2[[#This Row],[Koszt 1 przeglądu brutto ]]</f>
        <v>0</v>
      </c>
    </row>
    <row r="19" spans="1:12" x14ac:dyDescent="0.25">
      <c r="A19" s="4" t="s">
        <v>45</v>
      </c>
      <c r="B19" s="5" t="s">
        <v>9</v>
      </c>
      <c r="C19" s="5" t="s">
        <v>46</v>
      </c>
      <c r="D19" s="5" t="s">
        <v>47</v>
      </c>
      <c r="E19" s="5" t="s">
        <v>48</v>
      </c>
      <c r="F19" s="30"/>
      <c r="G19" s="28">
        <v>0.08</v>
      </c>
      <c r="H19" s="29">
        <f>Tabela2[[#This Row],[Koszt 1 przeglądu neeto]]+(Tabela2[[#This Row],[Koszt 1 przeglądu neeto]]*Tabela2[[#This Row],[Vat ]])</f>
        <v>0</v>
      </c>
      <c r="I19" s="29">
        <f>3*Tabela2[[#This Row],[Koszt 1 przeglądu neeto]]</f>
        <v>0</v>
      </c>
      <c r="J19" s="29">
        <f>3*Tabela2[[#This Row],[Koszt 1 przeglądu brutto ]]</f>
        <v>0</v>
      </c>
    </row>
    <row r="20" spans="1:12" x14ac:dyDescent="0.25">
      <c r="A20" s="4" t="s">
        <v>49</v>
      </c>
      <c r="B20" s="5" t="s">
        <v>9</v>
      </c>
      <c r="C20" s="5" t="s">
        <v>50</v>
      </c>
      <c r="D20" s="5" t="s">
        <v>37</v>
      </c>
      <c r="E20" s="5" t="s">
        <v>38</v>
      </c>
      <c r="F20" s="30"/>
      <c r="G20" s="28">
        <v>0.08</v>
      </c>
      <c r="H20" s="29">
        <f>Tabela2[[#This Row],[Koszt 1 przeglądu neeto]]+(Tabela2[[#This Row],[Koszt 1 przeglądu neeto]]*Tabela2[[#This Row],[Vat ]])</f>
        <v>0</v>
      </c>
      <c r="I20" s="29">
        <f>3*Tabela2[[#This Row],[Koszt 1 przeglądu neeto]]</f>
        <v>0</v>
      </c>
      <c r="J20" s="29">
        <f>3*Tabela2[[#This Row],[Koszt 1 przeglądu brutto ]]</f>
        <v>0</v>
      </c>
    </row>
    <row r="21" spans="1:12" x14ac:dyDescent="0.25">
      <c r="A21" s="4" t="s">
        <v>51</v>
      </c>
      <c r="B21" s="5" t="s">
        <v>9</v>
      </c>
      <c r="C21" s="5" t="s">
        <v>52</v>
      </c>
      <c r="D21" s="5" t="s">
        <v>37</v>
      </c>
      <c r="E21" s="5" t="s">
        <v>38</v>
      </c>
      <c r="F21" s="30"/>
      <c r="G21" s="28">
        <v>0.08</v>
      </c>
      <c r="H21" s="29">
        <f>Tabela2[[#This Row],[Koszt 1 przeglądu neeto]]+(Tabela2[[#This Row],[Koszt 1 przeglądu neeto]]*Tabela2[[#This Row],[Vat ]])</f>
        <v>0</v>
      </c>
      <c r="I21" s="29">
        <f>3*Tabela2[[#This Row],[Koszt 1 przeglądu neeto]]</f>
        <v>0</v>
      </c>
      <c r="J21" s="29">
        <f>3*Tabela2[[#This Row],[Koszt 1 przeglądu brutto ]]</f>
        <v>0</v>
      </c>
    </row>
    <row r="22" spans="1:12" x14ac:dyDescent="0.25">
      <c r="A22" s="4" t="s">
        <v>53</v>
      </c>
      <c r="B22" s="5" t="s">
        <v>9</v>
      </c>
      <c r="C22" s="5" t="s">
        <v>54</v>
      </c>
      <c r="D22" s="5" t="s">
        <v>23</v>
      </c>
      <c r="E22" s="5" t="s">
        <v>24</v>
      </c>
      <c r="F22" s="30"/>
      <c r="G22" s="28">
        <v>0.08</v>
      </c>
      <c r="H22" s="29">
        <f>Tabela2[[#This Row],[Koszt 1 przeglądu neeto]]+(Tabela2[[#This Row],[Koszt 1 przeglądu neeto]]*Tabela2[[#This Row],[Vat ]])</f>
        <v>0</v>
      </c>
      <c r="I22" s="29">
        <f>3*Tabela2[[#This Row],[Koszt 1 przeglądu neeto]]</f>
        <v>0</v>
      </c>
      <c r="J22" s="29">
        <f>3*Tabela2[[#This Row],[Koszt 1 przeglądu brutto ]]</f>
        <v>0</v>
      </c>
    </row>
    <row r="23" spans="1:12" x14ac:dyDescent="0.25">
      <c r="A23" s="4" t="s">
        <v>55</v>
      </c>
      <c r="B23" s="5" t="s">
        <v>9</v>
      </c>
      <c r="C23" s="5" t="s">
        <v>56</v>
      </c>
      <c r="D23" s="5" t="s">
        <v>23</v>
      </c>
      <c r="E23" s="5" t="s">
        <v>24</v>
      </c>
      <c r="F23" s="30"/>
      <c r="G23" s="28">
        <v>0.08</v>
      </c>
      <c r="H23" s="29">
        <f>Tabela2[[#This Row],[Koszt 1 przeglądu neeto]]+(Tabela2[[#This Row],[Koszt 1 przeglądu neeto]]*Tabela2[[#This Row],[Vat ]])</f>
        <v>0</v>
      </c>
      <c r="I23" s="29">
        <f>3*Tabela2[[#This Row],[Koszt 1 przeglądu neeto]]</f>
        <v>0</v>
      </c>
      <c r="J23" s="29">
        <f>3*Tabela2[[#This Row],[Koszt 1 przeglądu brutto ]]</f>
        <v>0</v>
      </c>
    </row>
    <row r="24" spans="1:12" ht="37.5" customHeight="1" x14ac:dyDescent="0.25">
      <c r="A24" s="4" t="s">
        <v>57</v>
      </c>
      <c r="B24" s="6" t="s">
        <v>9</v>
      </c>
      <c r="C24" s="27" t="s">
        <v>58</v>
      </c>
      <c r="D24" s="6" t="s">
        <v>47</v>
      </c>
      <c r="E24" s="6" t="s">
        <v>48</v>
      </c>
      <c r="F24" s="30"/>
      <c r="G24" s="28">
        <v>0.08</v>
      </c>
      <c r="H24" s="29">
        <f>Tabela2[[#This Row],[Koszt 1 przeglądu neeto]]+(Tabela2[[#This Row],[Koszt 1 przeglądu neeto]]*Tabela2[[#This Row],[Vat ]])</f>
        <v>0</v>
      </c>
      <c r="I24" s="29">
        <f>3*Tabela2[[#This Row],[Koszt 1 przeglądu neeto]]</f>
        <v>0</v>
      </c>
      <c r="J24" s="29">
        <f>3*Tabela2[[#This Row],[Koszt 1 przeglądu brutto ]]</f>
        <v>0</v>
      </c>
    </row>
    <row r="25" spans="1:12" ht="18.75" x14ac:dyDescent="0.25">
      <c r="A25" s="12"/>
      <c r="B25" s="13"/>
      <c r="C25" s="12" t="s">
        <v>59</v>
      </c>
      <c r="D25" s="13"/>
      <c r="E25" s="13"/>
      <c r="F25" s="14"/>
      <c r="G25" s="20"/>
      <c r="H25" s="16"/>
      <c r="I25" s="21"/>
      <c r="J25" s="21"/>
    </row>
    <row r="26" spans="1:12" x14ac:dyDescent="0.25">
      <c r="A26" s="4" t="s">
        <v>8</v>
      </c>
      <c r="B26" s="5" t="s">
        <v>60</v>
      </c>
      <c r="C26" s="5">
        <v>6782325</v>
      </c>
      <c r="D26" s="5" t="s">
        <v>61</v>
      </c>
      <c r="E26" s="5" t="s">
        <v>62</v>
      </c>
      <c r="F26" s="30"/>
      <c r="G26" s="28">
        <v>0.08</v>
      </c>
      <c r="H26" s="29">
        <f>Tabela2[[#This Row],[Koszt 1 przeglądu neeto]]+(Tabela2[[#This Row],[Koszt 1 przeglądu neeto]]*Tabela2[[#This Row],[Vat ]])</f>
        <v>0</v>
      </c>
      <c r="I26" s="29">
        <f>3*Tabela2[[#This Row],[Koszt 1 przeglądu neeto]]</f>
        <v>0</v>
      </c>
      <c r="J26" s="29">
        <f>3*Tabela2[[#This Row],[Koszt 1 przeglądu brutto ]]</f>
        <v>0</v>
      </c>
    </row>
    <row r="27" spans="1:12" x14ac:dyDescent="0.25">
      <c r="A27" s="4" t="s">
        <v>13</v>
      </c>
      <c r="B27" s="5" t="s">
        <v>60</v>
      </c>
      <c r="C27" s="5">
        <v>6755294</v>
      </c>
      <c r="D27" s="5" t="s">
        <v>61</v>
      </c>
      <c r="E27" s="5" t="s">
        <v>62</v>
      </c>
      <c r="F27" s="30"/>
      <c r="G27" s="28">
        <v>0.08</v>
      </c>
      <c r="H27" s="29">
        <f>Tabela2[[#This Row],[Koszt 1 przeglądu neeto]]+(Tabela2[[#This Row],[Koszt 1 przeglądu neeto]]*Tabela2[[#This Row],[Vat ]])</f>
        <v>0</v>
      </c>
      <c r="I27" s="29">
        <f>3*Tabela2[[#This Row],[Koszt 1 przeglądu neeto]]</f>
        <v>0</v>
      </c>
      <c r="J27" s="29">
        <f>3*Tabela2[[#This Row],[Koszt 1 przeglądu brutto ]]</f>
        <v>0</v>
      </c>
    </row>
    <row r="28" spans="1:12" x14ac:dyDescent="0.25">
      <c r="A28" s="4" t="s">
        <v>15</v>
      </c>
      <c r="B28" s="5" t="s">
        <v>60</v>
      </c>
      <c r="C28" s="5">
        <v>6782324</v>
      </c>
      <c r="D28" s="5" t="s">
        <v>61</v>
      </c>
      <c r="E28" s="5" t="s">
        <v>62</v>
      </c>
      <c r="F28" s="30"/>
      <c r="G28" s="28">
        <v>0.08</v>
      </c>
      <c r="H28" s="29">
        <f>Tabela2[[#This Row],[Koszt 1 przeglądu neeto]]+(Tabela2[[#This Row],[Koszt 1 przeglądu neeto]]*Tabela2[[#This Row],[Vat ]])</f>
        <v>0</v>
      </c>
      <c r="I28" s="29">
        <f>3*Tabela2[[#This Row],[Koszt 1 przeglądu neeto]]</f>
        <v>0</v>
      </c>
      <c r="J28" s="29">
        <f>3*Tabela2[[#This Row],[Koszt 1 przeglądu brutto ]]</f>
        <v>0</v>
      </c>
    </row>
    <row r="29" spans="1:12" x14ac:dyDescent="0.25">
      <c r="A29" s="4" t="s">
        <v>19</v>
      </c>
      <c r="B29" s="5" t="s">
        <v>60</v>
      </c>
      <c r="C29" s="5">
        <v>6782314</v>
      </c>
      <c r="D29" s="5" t="s">
        <v>61</v>
      </c>
      <c r="E29" s="5" t="s">
        <v>62</v>
      </c>
      <c r="F29" s="30"/>
      <c r="G29" s="28">
        <v>0.08</v>
      </c>
      <c r="H29" s="29">
        <f>Tabela2[[#This Row],[Koszt 1 przeglądu neeto]]+(Tabela2[[#This Row],[Koszt 1 przeglądu neeto]]*Tabela2[[#This Row],[Vat ]])</f>
        <v>0</v>
      </c>
      <c r="I29" s="29">
        <f>3*Tabela2[[#This Row],[Koszt 1 przeglądu neeto]]</f>
        <v>0</v>
      </c>
      <c r="J29" s="29">
        <f>3*Tabela2[[#This Row],[Koszt 1 przeglądu brutto ]]</f>
        <v>0</v>
      </c>
    </row>
    <row r="30" spans="1:12" x14ac:dyDescent="0.25">
      <c r="A30" s="4" t="s">
        <v>21</v>
      </c>
      <c r="B30" s="5" t="s">
        <v>60</v>
      </c>
      <c r="C30" s="5">
        <v>5175319</v>
      </c>
      <c r="D30" s="5" t="s">
        <v>63</v>
      </c>
      <c r="E30" s="5" t="s">
        <v>64</v>
      </c>
      <c r="F30" s="30"/>
      <c r="G30" s="28">
        <v>0.08</v>
      </c>
      <c r="H30" s="29">
        <f>Tabela2[[#This Row],[Koszt 1 przeglądu neeto]]+(Tabela2[[#This Row],[Koszt 1 przeglądu neeto]]*Tabela2[[#This Row],[Vat ]])</f>
        <v>0</v>
      </c>
      <c r="I30" s="29">
        <f>3*Tabela2[[#This Row],[Koszt 1 przeglądu neeto]]</f>
        <v>0</v>
      </c>
      <c r="J30" s="29">
        <f>3*Tabela2[[#This Row],[Koszt 1 przeglądu brutto ]]</f>
        <v>0</v>
      </c>
    </row>
    <row r="31" spans="1:12" x14ac:dyDescent="0.25">
      <c r="A31" s="4" t="s">
        <v>25</v>
      </c>
      <c r="B31" s="5" t="s">
        <v>60</v>
      </c>
      <c r="C31" s="5">
        <v>5175311</v>
      </c>
      <c r="D31" s="5" t="s">
        <v>63</v>
      </c>
      <c r="E31" s="5" t="s">
        <v>64</v>
      </c>
      <c r="F31" s="30"/>
      <c r="G31" s="28">
        <v>0.08</v>
      </c>
      <c r="H31" s="29">
        <f>Tabela2[[#This Row],[Koszt 1 przeglądu neeto]]+(Tabela2[[#This Row],[Koszt 1 przeglądu neeto]]*Tabela2[[#This Row],[Vat ]])</f>
        <v>0</v>
      </c>
      <c r="I31" s="29">
        <f>3*Tabela2[[#This Row],[Koszt 1 przeglądu neeto]]</f>
        <v>0</v>
      </c>
      <c r="J31" s="29">
        <f>3*Tabela2[[#This Row],[Koszt 1 przeglądu brutto ]]</f>
        <v>0</v>
      </c>
    </row>
    <row r="32" spans="1:12" x14ac:dyDescent="0.25">
      <c r="A32" s="4" t="s">
        <v>27</v>
      </c>
      <c r="B32" s="5" t="s">
        <v>60</v>
      </c>
      <c r="C32" s="5">
        <v>5175286</v>
      </c>
      <c r="D32" s="5" t="s">
        <v>63</v>
      </c>
      <c r="E32" s="5" t="s">
        <v>64</v>
      </c>
      <c r="F32" s="30"/>
      <c r="G32" s="28">
        <v>0.08</v>
      </c>
      <c r="H32" s="29">
        <f>Tabela2[[#This Row],[Koszt 1 przeglądu neeto]]+(Tabela2[[#This Row],[Koszt 1 przeglądu neeto]]*Tabela2[[#This Row],[Vat ]])</f>
        <v>0</v>
      </c>
      <c r="I32" s="29">
        <f>3*Tabela2[[#This Row],[Koszt 1 przeglądu neeto]]</f>
        <v>0</v>
      </c>
      <c r="J32" s="29">
        <f>3*Tabela2[[#This Row],[Koszt 1 przeglądu brutto ]]</f>
        <v>0</v>
      </c>
      <c r="L32" s="31"/>
    </row>
    <row r="33" spans="1:10" x14ac:dyDescent="0.25">
      <c r="A33" s="4" t="s">
        <v>29</v>
      </c>
      <c r="B33" s="5" t="s">
        <v>60</v>
      </c>
      <c r="C33" s="5">
        <v>6141785</v>
      </c>
      <c r="D33" s="5" t="s">
        <v>65</v>
      </c>
      <c r="E33" s="5" t="s">
        <v>66</v>
      </c>
      <c r="F33" s="30"/>
      <c r="G33" s="28">
        <v>0.08</v>
      </c>
      <c r="H33" s="29">
        <f>Tabela2[[#This Row],[Koszt 1 przeglądu neeto]]+(Tabela2[[#This Row],[Koszt 1 przeglądu neeto]]*Tabela2[[#This Row],[Vat ]])</f>
        <v>0</v>
      </c>
      <c r="I33" s="29">
        <f>3*Tabela2[[#This Row],[Koszt 1 przeglądu neeto]]</f>
        <v>0</v>
      </c>
      <c r="J33" s="29">
        <f>3*Tabela2[[#This Row],[Koszt 1 przeglądu brutto ]]</f>
        <v>0</v>
      </c>
    </row>
    <row r="34" spans="1:10" x14ac:dyDescent="0.25">
      <c r="A34" s="4" t="s">
        <v>31</v>
      </c>
      <c r="B34" s="5" t="s">
        <v>60</v>
      </c>
      <c r="C34" s="5">
        <v>6001759</v>
      </c>
      <c r="D34" s="5" t="s">
        <v>61</v>
      </c>
      <c r="E34" s="5" t="s">
        <v>62</v>
      </c>
      <c r="F34" s="30"/>
      <c r="G34" s="28">
        <v>0.08</v>
      </c>
      <c r="H34" s="29">
        <f>Tabela2[[#This Row],[Koszt 1 przeglądu neeto]]+(Tabela2[[#This Row],[Koszt 1 przeglądu neeto]]*Tabela2[[#This Row],[Vat ]])</f>
        <v>0</v>
      </c>
      <c r="I34" s="29">
        <f>3*Tabela2[[#This Row],[Koszt 1 przeglądu neeto]]</f>
        <v>0</v>
      </c>
      <c r="J34" s="29">
        <f>3*Tabela2[[#This Row],[Koszt 1 przeglądu brutto ]]</f>
        <v>0</v>
      </c>
    </row>
    <row r="35" spans="1:10" x14ac:dyDescent="0.25">
      <c r="A35" s="4" t="s">
        <v>33</v>
      </c>
      <c r="B35" s="5" t="s">
        <v>60</v>
      </c>
      <c r="C35" s="5">
        <v>6301593</v>
      </c>
      <c r="D35" s="5" t="s">
        <v>67</v>
      </c>
      <c r="E35" s="5" t="s">
        <v>68</v>
      </c>
      <c r="F35" s="30"/>
      <c r="G35" s="28">
        <v>0.08</v>
      </c>
      <c r="H35" s="29">
        <f>Tabela2[[#This Row],[Koszt 1 przeglądu neeto]]+(Tabela2[[#This Row],[Koszt 1 przeglądu neeto]]*Tabela2[[#This Row],[Vat ]])</f>
        <v>0</v>
      </c>
      <c r="I35" s="29">
        <f>3*Tabela2[[#This Row],[Koszt 1 przeglądu neeto]]</f>
        <v>0</v>
      </c>
      <c r="J35" s="29">
        <f>3*Tabela2[[#This Row],[Koszt 1 przeglądu brutto ]]</f>
        <v>0</v>
      </c>
    </row>
    <row r="36" spans="1:10" x14ac:dyDescent="0.25">
      <c r="A36" s="4" t="s">
        <v>35</v>
      </c>
      <c r="B36" s="5" t="s">
        <v>60</v>
      </c>
      <c r="C36" s="5">
        <v>6301602</v>
      </c>
      <c r="D36" s="5" t="s">
        <v>67</v>
      </c>
      <c r="E36" s="5" t="s">
        <v>68</v>
      </c>
      <c r="F36" s="30"/>
      <c r="G36" s="28">
        <v>0.08</v>
      </c>
      <c r="H36" s="29">
        <f>Tabela2[[#This Row],[Koszt 1 przeglądu neeto]]+(Tabela2[[#This Row],[Koszt 1 przeglądu neeto]]*Tabela2[[#This Row],[Vat ]])</f>
        <v>0</v>
      </c>
      <c r="I36" s="29">
        <f>3*Tabela2[[#This Row],[Koszt 1 przeglądu neeto]]</f>
        <v>0</v>
      </c>
      <c r="J36" s="29">
        <f>3*Tabela2[[#This Row],[Koszt 1 przeglądu brutto ]]</f>
        <v>0</v>
      </c>
    </row>
    <row r="37" spans="1:10" x14ac:dyDescent="0.25">
      <c r="A37" s="4" t="s">
        <v>39</v>
      </c>
      <c r="B37" s="5" t="s">
        <v>60</v>
      </c>
      <c r="C37" s="5">
        <v>6301605</v>
      </c>
      <c r="D37" s="5" t="s">
        <v>67</v>
      </c>
      <c r="E37" s="5" t="s">
        <v>68</v>
      </c>
      <c r="F37" s="30"/>
      <c r="G37" s="28">
        <v>0.08</v>
      </c>
      <c r="H37" s="29">
        <f>Tabela2[[#This Row],[Koszt 1 przeglądu neeto]]+(Tabela2[[#This Row],[Koszt 1 przeglądu neeto]]*Tabela2[[#This Row],[Vat ]])</f>
        <v>0</v>
      </c>
      <c r="I37" s="29">
        <f>3*Tabela2[[#This Row],[Koszt 1 przeglądu neeto]]</f>
        <v>0</v>
      </c>
      <c r="J37" s="29">
        <f>3*Tabela2[[#This Row],[Koszt 1 przeglądu brutto ]]</f>
        <v>0</v>
      </c>
    </row>
    <row r="38" spans="1:10" x14ac:dyDescent="0.25">
      <c r="A38" s="4" t="s">
        <v>41</v>
      </c>
      <c r="B38" s="5" t="s">
        <v>60</v>
      </c>
      <c r="C38" s="5">
        <v>6301603</v>
      </c>
      <c r="D38" s="5" t="s">
        <v>67</v>
      </c>
      <c r="E38" s="5" t="s">
        <v>68</v>
      </c>
      <c r="F38" s="30"/>
      <c r="G38" s="28">
        <v>0.08</v>
      </c>
      <c r="H38" s="29">
        <f>Tabela2[[#This Row],[Koszt 1 przeglądu neeto]]+(Tabela2[[#This Row],[Koszt 1 przeglądu neeto]]*Tabela2[[#This Row],[Vat ]])</f>
        <v>0</v>
      </c>
      <c r="I38" s="29">
        <f>3*Tabela2[[#This Row],[Koszt 1 przeglądu neeto]]</f>
        <v>0</v>
      </c>
      <c r="J38" s="29">
        <f>3*Tabela2[[#This Row],[Koszt 1 przeglądu brutto ]]</f>
        <v>0</v>
      </c>
    </row>
    <row r="39" spans="1:10" x14ac:dyDescent="0.25">
      <c r="A39" s="4" t="s">
        <v>43</v>
      </c>
      <c r="B39" s="5" t="s">
        <v>60</v>
      </c>
      <c r="C39" s="5">
        <v>6326958</v>
      </c>
      <c r="D39" s="5" t="s">
        <v>67</v>
      </c>
      <c r="E39" s="5" t="s">
        <v>68</v>
      </c>
      <c r="F39" s="30"/>
      <c r="G39" s="28">
        <v>0.08</v>
      </c>
      <c r="H39" s="29">
        <f>Tabela2[[#This Row],[Koszt 1 przeglądu neeto]]+(Tabela2[[#This Row],[Koszt 1 przeglądu neeto]]*Tabela2[[#This Row],[Vat ]])</f>
        <v>0</v>
      </c>
      <c r="I39" s="29">
        <f>3*Tabela2[[#This Row],[Koszt 1 przeglądu neeto]]</f>
        <v>0</v>
      </c>
      <c r="J39" s="29">
        <f>3*Tabela2[[#This Row],[Koszt 1 przeglądu brutto ]]</f>
        <v>0</v>
      </c>
    </row>
    <row r="40" spans="1:10" x14ac:dyDescent="0.25">
      <c r="A40" s="4" t="s">
        <v>45</v>
      </c>
      <c r="B40" s="5" t="s">
        <v>60</v>
      </c>
      <c r="C40" s="5">
        <v>6234612</v>
      </c>
      <c r="D40" s="5" t="s">
        <v>63</v>
      </c>
      <c r="E40" s="5" t="s">
        <v>64</v>
      </c>
      <c r="F40" s="30"/>
      <c r="G40" s="28">
        <v>0.08</v>
      </c>
      <c r="H40" s="29">
        <f>Tabela2[[#This Row],[Koszt 1 przeglądu neeto]]+(Tabela2[[#This Row],[Koszt 1 przeglądu neeto]]*Tabela2[[#This Row],[Vat ]])</f>
        <v>0</v>
      </c>
      <c r="I40" s="29">
        <f>3*Tabela2[[#This Row],[Koszt 1 przeglądu neeto]]</f>
        <v>0</v>
      </c>
      <c r="J40" s="29">
        <f>3*Tabela2[[#This Row],[Koszt 1 przeglądu brutto ]]</f>
        <v>0</v>
      </c>
    </row>
    <row r="41" spans="1:10" x14ac:dyDescent="0.25">
      <c r="A41" s="4" t="s">
        <v>49</v>
      </c>
      <c r="B41" s="5" t="s">
        <v>60</v>
      </c>
      <c r="C41" s="5">
        <v>6356387</v>
      </c>
      <c r="D41" s="5" t="s">
        <v>65</v>
      </c>
      <c r="E41" s="5" t="s">
        <v>66</v>
      </c>
      <c r="F41" s="30"/>
      <c r="G41" s="28">
        <v>0.08</v>
      </c>
      <c r="H41" s="29">
        <f>Tabela2[[#This Row],[Koszt 1 przeglądu neeto]]+(Tabela2[[#This Row],[Koszt 1 przeglądu neeto]]*Tabela2[[#This Row],[Vat ]])</f>
        <v>0</v>
      </c>
      <c r="I41" s="29">
        <f>3*Tabela2[[#This Row],[Koszt 1 przeglądu neeto]]</f>
        <v>0</v>
      </c>
      <c r="J41" s="29">
        <f>3*Tabela2[[#This Row],[Koszt 1 przeglądu brutto ]]</f>
        <v>0</v>
      </c>
    </row>
    <row r="42" spans="1:10" x14ac:dyDescent="0.25">
      <c r="A42" s="4" t="s">
        <v>51</v>
      </c>
      <c r="B42" s="5" t="s">
        <v>60</v>
      </c>
      <c r="C42" s="5">
        <v>6412834</v>
      </c>
      <c r="D42" s="5" t="s">
        <v>65</v>
      </c>
      <c r="E42" s="5" t="s">
        <v>66</v>
      </c>
      <c r="F42" s="30"/>
      <c r="G42" s="28">
        <v>0.08</v>
      </c>
      <c r="H42" s="29">
        <f>Tabela2[[#This Row],[Koszt 1 przeglądu neeto]]+(Tabela2[[#This Row],[Koszt 1 przeglądu neeto]]*Tabela2[[#This Row],[Vat ]])</f>
        <v>0</v>
      </c>
      <c r="I42" s="29">
        <f>3*Tabela2[[#This Row],[Koszt 1 przeglądu neeto]]</f>
        <v>0</v>
      </c>
      <c r="J42" s="29">
        <f>3*Tabela2[[#This Row],[Koszt 1 przeglądu brutto ]]</f>
        <v>0</v>
      </c>
    </row>
    <row r="43" spans="1:10" x14ac:dyDescent="0.25">
      <c r="A43" s="4" t="s">
        <v>53</v>
      </c>
      <c r="B43" s="5" t="s">
        <v>60</v>
      </c>
      <c r="C43" s="5">
        <v>6412836</v>
      </c>
      <c r="D43" s="5" t="s">
        <v>65</v>
      </c>
      <c r="E43" s="5" t="s">
        <v>66</v>
      </c>
      <c r="F43" s="30"/>
      <c r="G43" s="28">
        <v>0.08</v>
      </c>
      <c r="H43" s="29">
        <f>Tabela2[[#This Row],[Koszt 1 przeglądu neeto]]+(Tabela2[[#This Row],[Koszt 1 przeglądu neeto]]*Tabela2[[#This Row],[Vat ]])</f>
        <v>0</v>
      </c>
      <c r="I43" s="29">
        <f>3*Tabela2[[#This Row],[Koszt 1 przeglądu neeto]]</f>
        <v>0</v>
      </c>
      <c r="J43" s="29">
        <f>3*Tabela2[[#This Row],[Koszt 1 przeglądu brutto ]]</f>
        <v>0</v>
      </c>
    </row>
    <row r="44" spans="1:10" x14ac:dyDescent="0.25">
      <c r="A44" s="4" t="s">
        <v>55</v>
      </c>
      <c r="B44" s="5" t="s">
        <v>60</v>
      </c>
      <c r="C44" s="5">
        <v>6412837</v>
      </c>
      <c r="D44" s="5" t="s">
        <v>65</v>
      </c>
      <c r="E44" s="5" t="s">
        <v>66</v>
      </c>
      <c r="F44" s="30"/>
      <c r="G44" s="28">
        <v>0.08</v>
      </c>
      <c r="H44" s="29">
        <f>Tabela2[[#This Row],[Koszt 1 przeglądu neeto]]+(Tabela2[[#This Row],[Koszt 1 przeglądu neeto]]*Tabela2[[#This Row],[Vat ]])</f>
        <v>0</v>
      </c>
      <c r="I44" s="29">
        <f>3*Tabela2[[#This Row],[Koszt 1 przeglądu neeto]]</f>
        <v>0</v>
      </c>
      <c r="J44" s="29">
        <f>3*Tabela2[[#This Row],[Koszt 1 przeglądu brutto ]]</f>
        <v>0</v>
      </c>
    </row>
    <row r="45" spans="1:10" x14ac:dyDescent="0.25">
      <c r="A45" s="4" t="s">
        <v>57</v>
      </c>
      <c r="B45" s="5" t="s">
        <v>60</v>
      </c>
      <c r="C45" s="5">
        <v>6327467</v>
      </c>
      <c r="D45" s="5" t="s">
        <v>61</v>
      </c>
      <c r="E45" s="5" t="s">
        <v>62</v>
      </c>
      <c r="F45" s="30"/>
      <c r="G45" s="28">
        <v>0.08</v>
      </c>
      <c r="H45" s="29">
        <f>Tabela2[[#This Row],[Koszt 1 przeglądu neeto]]+(Tabela2[[#This Row],[Koszt 1 przeglądu neeto]]*Tabela2[[#This Row],[Vat ]])</f>
        <v>0</v>
      </c>
      <c r="I45" s="29">
        <f>3*Tabela2[[#This Row],[Koszt 1 przeglądu neeto]]</f>
        <v>0</v>
      </c>
      <c r="J45" s="29">
        <f>3*Tabela2[[#This Row],[Koszt 1 przeglądu brutto ]]</f>
        <v>0</v>
      </c>
    </row>
    <row r="46" spans="1:10" x14ac:dyDescent="0.25">
      <c r="A46" s="4" t="s">
        <v>69</v>
      </c>
      <c r="B46" s="5" t="s">
        <v>60</v>
      </c>
      <c r="C46" s="5">
        <v>6327633</v>
      </c>
      <c r="D46" s="5" t="s">
        <v>61</v>
      </c>
      <c r="E46" s="5" t="s">
        <v>62</v>
      </c>
      <c r="F46" s="30"/>
      <c r="G46" s="28">
        <v>0.08</v>
      </c>
      <c r="H46" s="29">
        <f>Tabela2[[#This Row],[Koszt 1 przeglądu neeto]]+(Tabela2[[#This Row],[Koszt 1 przeglądu neeto]]*Tabela2[[#This Row],[Vat ]])</f>
        <v>0</v>
      </c>
      <c r="I46" s="29">
        <f>3*Tabela2[[#This Row],[Koszt 1 przeglądu neeto]]</f>
        <v>0</v>
      </c>
      <c r="J46" s="29">
        <f>3*Tabela2[[#This Row],[Koszt 1 przeglądu brutto ]]</f>
        <v>0</v>
      </c>
    </row>
    <row r="47" spans="1:10" x14ac:dyDescent="0.25">
      <c r="A47" s="4" t="s">
        <v>70</v>
      </c>
      <c r="B47" s="5" t="s">
        <v>60</v>
      </c>
      <c r="C47" s="5">
        <v>6465499</v>
      </c>
      <c r="D47" s="5" t="s">
        <v>65</v>
      </c>
      <c r="E47" s="5" t="s">
        <v>66</v>
      </c>
      <c r="F47" s="30"/>
      <c r="G47" s="28">
        <v>0.08</v>
      </c>
      <c r="H47" s="29">
        <f>Tabela2[[#This Row],[Koszt 1 przeglądu neeto]]+(Tabela2[[#This Row],[Koszt 1 przeglądu neeto]]*Tabela2[[#This Row],[Vat ]])</f>
        <v>0</v>
      </c>
      <c r="I47" s="29">
        <f>3*Tabela2[[#This Row],[Koszt 1 przeglądu neeto]]</f>
        <v>0</v>
      </c>
      <c r="J47" s="29">
        <f>3*Tabela2[[#This Row],[Koszt 1 przeglądu brutto ]]</f>
        <v>0</v>
      </c>
    </row>
    <row r="48" spans="1:10" x14ac:dyDescent="0.25">
      <c r="A48" s="4" t="s">
        <v>71</v>
      </c>
      <c r="B48" s="5" t="s">
        <v>60</v>
      </c>
      <c r="C48" s="5">
        <v>6465497</v>
      </c>
      <c r="D48" s="5" t="s">
        <v>65</v>
      </c>
      <c r="E48" s="5" t="s">
        <v>66</v>
      </c>
      <c r="F48" s="30"/>
      <c r="G48" s="28">
        <v>0.08</v>
      </c>
      <c r="H48" s="29">
        <f>Tabela2[[#This Row],[Koszt 1 przeglądu neeto]]+(Tabela2[[#This Row],[Koszt 1 przeglądu neeto]]*Tabela2[[#This Row],[Vat ]])</f>
        <v>0</v>
      </c>
      <c r="I48" s="29">
        <f>3*Tabela2[[#This Row],[Koszt 1 przeglądu neeto]]</f>
        <v>0</v>
      </c>
      <c r="J48" s="29">
        <f>3*Tabela2[[#This Row],[Koszt 1 przeglądu brutto ]]</f>
        <v>0</v>
      </c>
    </row>
    <row r="49" spans="1:10" x14ac:dyDescent="0.25">
      <c r="A49" s="4" t="s">
        <v>72</v>
      </c>
      <c r="B49" s="5" t="s">
        <v>60</v>
      </c>
      <c r="C49" s="5">
        <v>6590583</v>
      </c>
      <c r="D49" s="5" t="s">
        <v>63</v>
      </c>
      <c r="E49" s="5" t="s">
        <v>64</v>
      </c>
      <c r="F49" s="30"/>
      <c r="G49" s="28">
        <v>0.08</v>
      </c>
      <c r="H49" s="29">
        <f>Tabela2[[#This Row],[Koszt 1 przeglądu neeto]]+(Tabela2[[#This Row],[Koszt 1 przeglądu neeto]]*Tabela2[[#This Row],[Vat ]])</f>
        <v>0</v>
      </c>
      <c r="I49" s="29">
        <f>3*Tabela2[[#This Row],[Koszt 1 przeglądu neeto]]</f>
        <v>0</v>
      </c>
      <c r="J49" s="29">
        <f>3*Tabela2[[#This Row],[Koszt 1 przeglądu brutto ]]</f>
        <v>0</v>
      </c>
    </row>
    <row r="50" spans="1:10" x14ac:dyDescent="0.25">
      <c r="A50" s="4" t="s">
        <v>73</v>
      </c>
      <c r="B50" s="5" t="s">
        <v>60</v>
      </c>
      <c r="C50" s="5">
        <v>6590577</v>
      </c>
      <c r="D50" s="5" t="s">
        <v>63</v>
      </c>
      <c r="E50" s="5" t="s">
        <v>64</v>
      </c>
      <c r="F50" s="30"/>
      <c r="G50" s="28">
        <v>0.08</v>
      </c>
      <c r="H50" s="29">
        <f>Tabela2[[#This Row],[Koszt 1 przeglądu neeto]]+(Tabela2[[#This Row],[Koszt 1 przeglądu neeto]]*Tabela2[[#This Row],[Vat ]])</f>
        <v>0</v>
      </c>
      <c r="I50" s="29">
        <f>3*Tabela2[[#This Row],[Koszt 1 przeglądu neeto]]</f>
        <v>0</v>
      </c>
      <c r="J50" s="29">
        <f>3*Tabela2[[#This Row],[Koszt 1 przeglądu brutto ]]</f>
        <v>0</v>
      </c>
    </row>
    <row r="51" spans="1:10" x14ac:dyDescent="0.25">
      <c r="A51" s="4" t="s">
        <v>74</v>
      </c>
      <c r="B51" s="5" t="s">
        <v>60</v>
      </c>
      <c r="C51" s="5">
        <v>6590584</v>
      </c>
      <c r="D51" s="5" t="s">
        <v>63</v>
      </c>
      <c r="E51" s="5" t="s">
        <v>64</v>
      </c>
      <c r="F51" s="30"/>
      <c r="G51" s="28">
        <v>0.08</v>
      </c>
      <c r="H51" s="29">
        <f>Tabela2[[#This Row],[Koszt 1 przeglądu neeto]]+(Tabela2[[#This Row],[Koszt 1 przeglądu neeto]]*Tabela2[[#This Row],[Vat ]])</f>
        <v>0</v>
      </c>
      <c r="I51" s="29">
        <f>3*Tabela2[[#This Row],[Koszt 1 przeglądu neeto]]</f>
        <v>0</v>
      </c>
      <c r="J51" s="29">
        <f>3*Tabela2[[#This Row],[Koszt 1 przeglądu brutto ]]</f>
        <v>0</v>
      </c>
    </row>
    <row r="52" spans="1:10" x14ac:dyDescent="0.25">
      <c r="A52" s="4" t="s">
        <v>75</v>
      </c>
      <c r="B52" s="5" t="s">
        <v>60</v>
      </c>
      <c r="C52" s="5">
        <v>6590578</v>
      </c>
      <c r="D52" s="5" t="s">
        <v>63</v>
      </c>
      <c r="E52" s="5" t="s">
        <v>64</v>
      </c>
      <c r="F52" s="30"/>
      <c r="G52" s="28">
        <v>0.08</v>
      </c>
      <c r="H52" s="29">
        <f>Tabela2[[#This Row],[Koszt 1 przeglądu neeto]]+(Tabela2[[#This Row],[Koszt 1 przeglądu neeto]]*Tabela2[[#This Row],[Vat ]])</f>
        <v>0</v>
      </c>
      <c r="I52" s="29">
        <f>3*Tabela2[[#This Row],[Koszt 1 przeglądu neeto]]</f>
        <v>0</v>
      </c>
      <c r="J52" s="29">
        <f>3*Tabela2[[#This Row],[Koszt 1 przeglądu brutto ]]</f>
        <v>0</v>
      </c>
    </row>
    <row r="53" spans="1:10" x14ac:dyDescent="0.25">
      <c r="A53" s="4" t="s">
        <v>76</v>
      </c>
      <c r="B53" s="5" t="s">
        <v>60</v>
      </c>
      <c r="C53" s="5">
        <v>6590576</v>
      </c>
      <c r="D53" s="5" t="s">
        <v>63</v>
      </c>
      <c r="E53" s="5" t="s">
        <v>64</v>
      </c>
      <c r="F53" s="30"/>
      <c r="G53" s="28">
        <v>0.08</v>
      </c>
      <c r="H53" s="29">
        <f>Tabela2[[#This Row],[Koszt 1 przeglądu neeto]]+(Tabela2[[#This Row],[Koszt 1 przeglądu neeto]]*Tabela2[[#This Row],[Vat ]])</f>
        <v>0</v>
      </c>
      <c r="I53" s="29">
        <f>3*Tabela2[[#This Row],[Koszt 1 przeglądu neeto]]</f>
        <v>0</v>
      </c>
      <c r="J53" s="29">
        <f>3*Tabela2[[#This Row],[Koszt 1 przeglądu brutto ]]</f>
        <v>0</v>
      </c>
    </row>
    <row r="54" spans="1:10" x14ac:dyDescent="0.25">
      <c r="A54" s="4" t="s">
        <v>77</v>
      </c>
      <c r="B54" s="5" t="s">
        <v>60</v>
      </c>
      <c r="C54" s="5">
        <v>6590580</v>
      </c>
      <c r="D54" s="5" t="s">
        <v>63</v>
      </c>
      <c r="E54" s="5" t="s">
        <v>64</v>
      </c>
      <c r="F54" s="30"/>
      <c r="G54" s="28">
        <v>0.08</v>
      </c>
      <c r="H54" s="29">
        <f>Tabela2[[#This Row],[Koszt 1 przeglądu neeto]]+(Tabela2[[#This Row],[Koszt 1 przeglądu neeto]]*Tabela2[[#This Row],[Vat ]])</f>
        <v>0</v>
      </c>
      <c r="I54" s="29">
        <f>3*Tabela2[[#This Row],[Koszt 1 przeglądu neeto]]</f>
        <v>0</v>
      </c>
      <c r="J54" s="29">
        <f>3*Tabela2[[#This Row],[Koszt 1 przeglądu brutto ]]</f>
        <v>0</v>
      </c>
    </row>
    <row r="55" spans="1:10" x14ac:dyDescent="0.25">
      <c r="A55" s="4" t="s">
        <v>78</v>
      </c>
      <c r="B55" s="5" t="s">
        <v>60</v>
      </c>
      <c r="C55" s="5">
        <v>6590575</v>
      </c>
      <c r="D55" s="5" t="s">
        <v>63</v>
      </c>
      <c r="E55" s="5" t="s">
        <v>64</v>
      </c>
      <c r="F55" s="30"/>
      <c r="G55" s="28">
        <v>0.08</v>
      </c>
      <c r="H55" s="29">
        <f>Tabela2[[#This Row],[Koszt 1 przeglądu neeto]]+(Tabela2[[#This Row],[Koszt 1 przeglądu neeto]]*Tabela2[[#This Row],[Vat ]])</f>
        <v>0</v>
      </c>
      <c r="I55" s="29">
        <f>3*Tabela2[[#This Row],[Koszt 1 przeglądu neeto]]</f>
        <v>0</v>
      </c>
      <c r="J55" s="29">
        <f>3*Tabela2[[#This Row],[Koszt 1 przeglądu brutto ]]</f>
        <v>0</v>
      </c>
    </row>
    <row r="56" spans="1:10" x14ac:dyDescent="0.25">
      <c r="A56" s="4" t="s">
        <v>79</v>
      </c>
      <c r="B56" s="5" t="s">
        <v>60</v>
      </c>
      <c r="C56" s="5">
        <v>6590581</v>
      </c>
      <c r="D56" s="5" t="s">
        <v>63</v>
      </c>
      <c r="E56" s="5" t="s">
        <v>64</v>
      </c>
      <c r="F56" s="30"/>
      <c r="G56" s="28">
        <v>0.08</v>
      </c>
      <c r="H56" s="29">
        <f>Tabela2[[#This Row],[Koszt 1 przeglądu neeto]]+(Tabela2[[#This Row],[Koszt 1 przeglądu neeto]]*Tabela2[[#This Row],[Vat ]])</f>
        <v>0</v>
      </c>
      <c r="I56" s="29">
        <f>3*Tabela2[[#This Row],[Koszt 1 przeglądu neeto]]</f>
        <v>0</v>
      </c>
      <c r="J56" s="29">
        <f>3*Tabela2[[#This Row],[Koszt 1 przeglądu brutto ]]</f>
        <v>0</v>
      </c>
    </row>
    <row r="57" spans="1:10" x14ac:dyDescent="0.25">
      <c r="A57" s="4" t="s">
        <v>80</v>
      </c>
      <c r="B57" s="5" t="s">
        <v>60</v>
      </c>
      <c r="C57" s="5">
        <v>6661987</v>
      </c>
      <c r="D57" s="5" t="s">
        <v>67</v>
      </c>
      <c r="E57" s="5" t="s">
        <v>68</v>
      </c>
      <c r="F57" s="30"/>
      <c r="G57" s="28">
        <v>0.08</v>
      </c>
      <c r="H57" s="29">
        <f>Tabela2[[#This Row],[Koszt 1 przeglądu neeto]]+(Tabela2[[#This Row],[Koszt 1 przeglądu neeto]]*Tabela2[[#This Row],[Vat ]])</f>
        <v>0</v>
      </c>
      <c r="I57" s="29">
        <f>3*Tabela2[[#This Row],[Koszt 1 przeglądu neeto]]</f>
        <v>0</v>
      </c>
      <c r="J57" s="29">
        <f>3*Tabela2[[#This Row],[Koszt 1 przeglądu brutto ]]</f>
        <v>0</v>
      </c>
    </row>
    <row r="58" spans="1:10" x14ac:dyDescent="0.25">
      <c r="A58" s="4" t="s">
        <v>81</v>
      </c>
      <c r="B58" s="5" t="s">
        <v>60</v>
      </c>
      <c r="C58" s="5">
        <v>6661988</v>
      </c>
      <c r="D58" s="5" t="s">
        <v>67</v>
      </c>
      <c r="E58" s="5" t="s">
        <v>68</v>
      </c>
      <c r="F58" s="30"/>
      <c r="G58" s="28">
        <v>0.08</v>
      </c>
      <c r="H58" s="29">
        <f>Tabela2[[#This Row],[Koszt 1 przeglądu neeto]]+(Tabela2[[#This Row],[Koszt 1 przeglądu neeto]]*Tabela2[[#This Row],[Vat ]])</f>
        <v>0</v>
      </c>
      <c r="I58" s="29">
        <f>3*Tabela2[[#This Row],[Koszt 1 przeglądu neeto]]</f>
        <v>0</v>
      </c>
      <c r="J58" s="29">
        <f>3*Tabela2[[#This Row],[Koszt 1 przeglądu brutto ]]</f>
        <v>0</v>
      </c>
    </row>
    <row r="59" spans="1:10" x14ac:dyDescent="0.25">
      <c r="A59" s="4" t="s">
        <v>82</v>
      </c>
      <c r="B59" s="5" t="s">
        <v>60</v>
      </c>
      <c r="C59" s="5">
        <v>6661980</v>
      </c>
      <c r="D59" s="5" t="s">
        <v>67</v>
      </c>
      <c r="E59" s="5" t="s">
        <v>68</v>
      </c>
      <c r="F59" s="30"/>
      <c r="G59" s="28">
        <v>0.08</v>
      </c>
      <c r="H59" s="29">
        <f>Tabela2[[#This Row],[Koszt 1 przeglądu neeto]]+(Tabela2[[#This Row],[Koszt 1 przeglądu neeto]]*Tabela2[[#This Row],[Vat ]])</f>
        <v>0</v>
      </c>
      <c r="I59" s="29">
        <f>3*Tabela2[[#This Row],[Koszt 1 przeglądu neeto]]</f>
        <v>0</v>
      </c>
      <c r="J59" s="29">
        <f>3*Tabela2[[#This Row],[Koszt 1 przeglądu brutto ]]</f>
        <v>0</v>
      </c>
    </row>
    <row r="60" spans="1:10" x14ac:dyDescent="0.25">
      <c r="A60" s="4" t="s">
        <v>83</v>
      </c>
      <c r="B60" s="5" t="s">
        <v>60</v>
      </c>
      <c r="C60" s="5">
        <v>6661986</v>
      </c>
      <c r="D60" s="5" t="s">
        <v>67</v>
      </c>
      <c r="E60" s="5" t="s">
        <v>68</v>
      </c>
      <c r="F60" s="30"/>
      <c r="G60" s="28">
        <v>0.08</v>
      </c>
      <c r="H60" s="29">
        <f>Tabela2[[#This Row],[Koszt 1 przeglądu neeto]]+(Tabela2[[#This Row],[Koszt 1 przeglądu neeto]]*Tabela2[[#This Row],[Vat ]])</f>
        <v>0</v>
      </c>
      <c r="I60" s="29">
        <f>3*Tabela2[[#This Row],[Koszt 1 przeglądu neeto]]</f>
        <v>0</v>
      </c>
      <c r="J60" s="29">
        <f>3*Tabela2[[#This Row],[Koszt 1 przeglądu brutto ]]</f>
        <v>0</v>
      </c>
    </row>
    <row r="61" spans="1:10" x14ac:dyDescent="0.25">
      <c r="A61" s="4" t="s">
        <v>84</v>
      </c>
      <c r="B61" s="5" t="s">
        <v>60</v>
      </c>
      <c r="C61" s="5">
        <v>6661982</v>
      </c>
      <c r="D61" s="5" t="s">
        <v>67</v>
      </c>
      <c r="E61" s="5" t="s">
        <v>68</v>
      </c>
      <c r="F61" s="30"/>
      <c r="G61" s="28">
        <v>0.08</v>
      </c>
      <c r="H61" s="29">
        <f>Tabela2[[#This Row],[Koszt 1 przeglądu neeto]]+(Tabela2[[#This Row],[Koszt 1 przeglądu neeto]]*Tabela2[[#This Row],[Vat ]])</f>
        <v>0</v>
      </c>
      <c r="I61" s="29">
        <f>3*Tabela2[[#This Row],[Koszt 1 przeglądu neeto]]</f>
        <v>0</v>
      </c>
      <c r="J61" s="29">
        <f>3*Tabela2[[#This Row],[Koszt 1 przeglądu brutto ]]</f>
        <v>0</v>
      </c>
    </row>
    <row r="62" spans="1:10" x14ac:dyDescent="0.25">
      <c r="A62" s="4" t="s">
        <v>85</v>
      </c>
      <c r="B62" s="5" t="s">
        <v>60</v>
      </c>
      <c r="C62" s="5">
        <v>6661995</v>
      </c>
      <c r="D62" s="5" t="s">
        <v>67</v>
      </c>
      <c r="E62" s="5" t="s">
        <v>68</v>
      </c>
      <c r="F62" s="30"/>
      <c r="G62" s="28">
        <v>0.08</v>
      </c>
      <c r="H62" s="29">
        <f>Tabela2[[#This Row],[Koszt 1 przeglądu neeto]]+(Tabela2[[#This Row],[Koszt 1 przeglądu neeto]]*Tabela2[[#This Row],[Vat ]])</f>
        <v>0</v>
      </c>
      <c r="I62" s="29">
        <f>3*Tabela2[[#This Row],[Koszt 1 przeglądu neeto]]</f>
        <v>0</v>
      </c>
      <c r="J62" s="29">
        <f>3*Tabela2[[#This Row],[Koszt 1 przeglądu brutto ]]</f>
        <v>0</v>
      </c>
    </row>
    <row r="63" spans="1:10" x14ac:dyDescent="0.25">
      <c r="A63" s="4" t="s">
        <v>86</v>
      </c>
      <c r="B63" s="5" t="s">
        <v>60</v>
      </c>
      <c r="C63" s="5">
        <v>6661994</v>
      </c>
      <c r="D63" s="5" t="s">
        <v>67</v>
      </c>
      <c r="E63" s="5" t="s">
        <v>68</v>
      </c>
      <c r="F63" s="30"/>
      <c r="G63" s="28">
        <v>0.08</v>
      </c>
      <c r="H63" s="29">
        <f>Tabela2[[#This Row],[Koszt 1 przeglądu neeto]]+(Tabela2[[#This Row],[Koszt 1 przeglądu neeto]]*Tabela2[[#This Row],[Vat ]])</f>
        <v>0</v>
      </c>
      <c r="I63" s="29">
        <f>3*Tabela2[[#This Row],[Koszt 1 przeglądu neeto]]</f>
        <v>0</v>
      </c>
      <c r="J63" s="29">
        <f>3*Tabela2[[#This Row],[Koszt 1 przeglądu brutto ]]</f>
        <v>0</v>
      </c>
    </row>
    <row r="64" spans="1:10" x14ac:dyDescent="0.25">
      <c r="A64" s="4" t="s">
        <v>87</v>
      </c>
      <c r="B64" s="5" t="s">
        <v>60</v>
      </c>
      <c r="C64" s="5">
        <v>6661998</v>
      </c>
      <c r="D64" s="5" t="s">
        <v>67</v>
      </c>
      <c r="E64" s="5" t="s">
        <v>68</v>
      </c>
      <c r="F64" s="30"/>
      <c r="G64" s="28">
        <v>0.08</v>
      </c>
      <c r="H64" s="29">
        <f>Tabela2[[#This Row],[Koszt 1 przeglądu neeto]]+(Tabela2[[#This Row],[Koszt 1 przeglądu neeto]]*Tabela2[[#This Row],[Vat ]])</f>
        <v>0</v>
      </c>
      <c r="I64" s="29">
        <f>3*Tabela2[[#This Row],[Koszt 1 przeglądu neeto]]</f>
        <v>0</v>
      </c>
      <c r="J64" s="29">
        <f>3*Tabela2[[#This Row],[Koszt 1 przeglądu brutto ]]</f>
        <v>0</v>
      </c>
    </row>
    <row r="65" spans="1:10" x14ac:dyDescent="0.25">
      <c r="A65" s="4" t="s">
        <v>88</v>
      </c>
      <c r="B65" s="5" t="s">
        <v>60</v>
      </c>
      <c r="C65" s="5">
        <v>6661985</v>
      </c>
      <c r="D65" s="5" t="s">
        <v>67</v>
      </c>
      <c r="E65" s="5" t="s">
        <v>68</v>
      </c>
      <c r="F65" s="30"/>
      <c r="G65" s="28">
        <v>0.08</v>
      </c>
      <c r="H65" s="29">
        <f>Tabela2[[#This Row],[Koszt 1 przeglądu neeto]]+(Tabela2[[#This Row],[Koszt 1 przeglądu neeto]]*Tabela2[[#This Row],[Vat ]])</f>
        <v>0</v>
      </c>
      <c r="I65" s="29">
        <f>3*Tabela2[[#This Row],[Koszt 1 przeglądu neeto]]</f>
        <v>0</v>
      </c>
      <c r="J65" s="29">
        <f>3*Tabela2[[#This Row],[Koszt 1 przeglądu brutto ]]</f>
        <v>0</v>
      </c>
    </row>
    <row r="66" spans="1:10" x14ac:dyDescent="0.25">
      <c r="A66" s="4" t="s">
        <v>89</v>
      </c>
      <c r="B66" s="5" t="s">
        <v>60</v>
      </c>
      <c r="C66" s="5">
        <v>6661977</v>
      </c>
      <c r="D66" s="5" t="s">
        <v>67</v>
      </c>
      <c r="E66" s="5" t="s">
        <v>68</v>
      </c>
      <c r="F66" s="30"/>
      <c r="G66" s="28">
        <v>0.08</v>
      </c>
      <c r="H66" s="29">
        <f>Tabela2[[#This Row],[Koszt 1 przeglądu neeto]]+(Tabela2[[#This Row],[Koszt 1 przeglądu neeto]]*Tabela2[[#This Row],[Vat ]])</f>
        <v>0</v>
      </c>
      <c r="I66" s="29">
        <f>3*Tabela2[[#This Row],[Koszt 1 przeglądu neeto]]</f>
        <v>0</v>
      </c>
      <c r="J66" s="29">
        <f>3*Tabela2[[#This Row],[Koszt 1 przeglądu brutto ]]</f>
        <v>0</v>
      </c>
    </row>
    <row r="67" spans="1:10" x14ac:dyDescent="0.25">
      <c r="A67" s="4" t="s">
        <v>90</v>
      </c>
      <c r="B67" s="5" t="s">
        <v>60</v>
      </c>
      <c r="C67" s="5">
        <v>6661983</v>
      </c>
      <c r="D67" s="5" t="s">
        <v>67</v>
      </c>
      <c r="E67" s="5" t="s">
        <v>68</v>
      </c>
      <c r="F67" s="30"/>
      <c r="G67" s="28">
        <v>0.08</v>
      </c>
      <c r="H67" s="29">
        <f>Tabela2[[#This Row],[Koszt 1 przeglądu neeto]]+(Tabela2[[#This Row],[Koszt 1 przeglądu neeto]]*Tabela2[[#This Row],[Vat ]])</f>
        <v>0</v>
      </c>
      <c r="I67" s="29">
        <f>3*Tabela2[[#This Row],[Koszt 1 przeglądu neeto]]</f>
        <v>0</v>
      </c>
      <c r="J67" s="29">
        <f>3*Tabela2[[#This Row],[Koszt 1 przeglądu brutto ]]</f>
        <v>0</v>
      </c>
    </row>
    <row r="68" spans="1:10" x14ac:dyDescent="0.25">
      <c r="A68" s="4" t="s">
        <v>91</v>
      </c>
      <c r="B68" s="5" t="s">
        <v>92</v>
      </c>
      <c r="C68" s="5">
        <v>6670489</v>
      </c>
      <c r="D68" s="5" t="s">
        <v>63</v>
      </c>
      <c r="E68" s="5" t="s">
        <v>64</v>
      </c>
      <c r="F68" s="30"/>
      <c r="G68" s="28">
        <v>0.08</v>
      </c>
      <c r="H68" s="29">
        <f>Tabela2[[#This Row],[Koszt 1 przeglądu neeto]]+(Tabela2[[#This Row],[Koszt 1 przeglądu neeto]]*Tabela2[[#This Row],[Vat ]])</f>
        <v>0</v>
      </c>
      <c r="I68" s="29">
        <f>3*Tabela2[[#This Row],[Koszt 1 przeglądu neeto]]</f>
        <v>0</v>
      </c>
      <c r="J68" s="29">
        <f>3*Tabela2[[#This Row],[Koszt 1 przeglądu brutto ]]</f>
        <v>0</v>
      </c>
    </row>
    <row r="69" spans="1:10" x14ac:dyDescent="0.25">
      <c r="A69" s="4" t="s">
        <v>93</v>
      </c>
      <c r="B69" s="5" t="s">
        <v>60</v>
      </c>
      <c r="C69" s="5">
        <v>6662243</v>
      </c>
      <c r="D69" s="5" t="s">
        <v>63</v>
      </c>
      <c r="E69" s="5" t="s">
        <v>64</v>
      </c>
      <c r="F69" s="30"/>
      <c r="G69" s="28">
        <v>0.08</v>
      </c>
      <c r="H69" s="29">
        <f>Tabela2[[#This Row],[Koszt 1 przeglądu neeto]]+(Tabela2[[#This Row],[Koszt 1 przeglądu neeto]]*Tabela2[[#This Row],[Vat ]])</f>
        <v>0</v>
      </c>
      <c r="I69" s="29">
        <f>3*Tabela2[[#This Row],[Koszt 1 przeglądu neeto]]</f>
        <v>0</v>
      </c>
      <c r="J69" s="29">
        <f>3*Tabela2[[#This Row],[Koszt 1 przeglądu brutto ]]</f>
        <v>0</v>
      </c>
    </row>
    <row r="70" spans="1:10" x14ac:dyDescent="0.25">
      <c r="A70" s="4" t="s">
        <v>94</v>
      </c>
      <c r="B70" s="5" t="s">
        <v>60</v>
      </c>
      <c r="C70" s="5">
        <v>6716500</v>
      </c>
      <c r="D70" s="5" t="s">
        <v>67</v>
      </c>
      <c r="E70" s="5" t="s">
        <v>68</v>
      </c>
      <c r="F70" s="30"/>
      <c r="G70" s="28">
        <v>0.08</v>
      </c>
      <c r="H70" s="29">
        <f>Tabela2[[#This Row],[Koszt 1 przeglądu neeto]]+(Tabela2[[#This Row],[Koszt 1 przeglądu neeto]]*Tabela2[[#This Row],[Vat ]])</f>
        <v>0</v>
      </c>
      <c r="I70" s="29">
        <f>3*Tabela2[[#This Row],[Koszt 1 przeglądu neeto]]</f>
        <v>0</v>
      </c>
      <c r="J70" s="29">
        <f>3*Tabela2[[#This Row],[Koszt 1 przeglądu brutto ]]</f>
        <v>0</v>
      </c>
    </row>
    <row r="71" spans="1:10" x14ac:dyDescent="0.25">
      <c r="A71" s="4" t="s">
        <v>95</v>
      </c>
      <c r="B71" s="5" t="s">
        <v>60</v>
      </c>
      <c r="C71" s="5">
        <v>6716496</v>
      </c>
      <c r="D71" s="5" t="s">
        <v>67</v>
      </c>
      <c r="E71" s="5" t="s">
        <v>68</v>
      </c>
      <c r="F71" s="30"/>
      <c r="G71" s="28">
        <v>0.08</v>
      </c>
      <c r="H71" s="29">
        <f>Tabela2[[#This Row],[Koszt 1 przeglądu neeto]]+(Tabela2[[#This Row],[Koszt 1 przeglądu neeto]]*Tabela2[[#This Row],[Vat ]])</f>
        <v>0</v>
      </c>
      <c r="I71" s="29">
        <f>3*Tabela2[[#This Row],[Koszt 1 przeglądu neeto]]</f>
        <v>0</v>
      </c>
      <c r="J71" s="29">
        <f>3*Tabela2[[#This Row],[Koszt 1 przeglądu brutto ]]</f>
        <v>0</v>
      </c>
    </row>
    <row r="72" spans="1:10" x14ac:dyDescent="0.25">
      <c r="A72" s="4" t="s">
        <v>96</v>
      </c>
      <c r="B72" s="5" t="s">
        <v>60</v>
      </c>
      <c r="C72" s="5">
        <v>6716497</v>
      </c>
      <c r="D72" s="5" t="s">
        <v>67</v>
      </c>
      <c r="E72" s="5" t="s">
        <v>68</v>
      </c>
      <c r="F72" s="30"/>
      <c r="G72" s="28">
        <v>0.08</v>
      </c>
      <c r="H72" s="29">
        <f>Tabela2[[#This Row],[Koszt 1 przeglądu neeto]]+(Tabela2[[#This Row],[Koszt 1 przeglądu neeto]]*Tabela2[[#This Row],[Vat ]])</f>
        <v>0</v>
      </c>
      <c r="I72" s="29">
        <f>3*Tabela2[[#This Row],[Koszt 1 przeglądu neeto]]</f>
        <v>0</v>
      </c>
      <c r="J72" s="29">
        <f>3*Tabela2[[#This Row],[Koszt 1 przeglądu brutto ]]</f>
        <v>0</v>
      </c>
    </row>
    <row r="73" spans="1:10" x14ac:dyDescent="0.25">
      <c r="A73" s="4" t="s">
        <v>97</v>
      </c>
      <c r="B73" s="5" t="s">
        <v>60</v>
      </c>
      <c r="C73" s="5">
        <v>6716499</v>
      </c>
      <c r="D73" s="5" t="s">
        <v>67</v>
      </c>
      <c r="E73" s="5" t="s">
        <v>68</v>
      </c>
      <c r="F73" s="30"/>
      <c r="G73" s="28">
        <v>0.08</v>
      </c>
      <c r="H73" s="29">
        <f>Tabela2[[#This Row],[Koszt 1 przeglądu neeto]]+(Tabela2[[#This Row],[Koszt 1 przeglądu neeto]]*Tabela2[[#This Row],[Vat ]])</f>
        <v>0</v>
      </c>
      <c r="I73" s="29">
        <f>3*Tabela2[[#This Row],[Koszt 1 przeglądu neeto]]</f>
        <v>0</v>
      </c>
      <c r="J73" s="29">
        <f>3*Tabela2[[#This Row],[Koszt 1 przeglądu brutto ]]</f>
        <v>0</v>
      </c>
    </row>
    <row r="74" spans="1:10" x14ac:dyDescent="0.25">
      <c r="A74" s="4" t="s">
        <v>98</v>
      </c>
      <c r="B74" s="5" t="s">
        <v>60</v>
      </c>
      <c r="C74" s="5">
        <v>6716501</v>
      </c>
      <c r="D74" s="5" t="s">
        <v>67</v>
      </c>
      <c r="E74" s="5" t="s">
        <v>68</v>
      </c>
      <c r="F74" s="30"/>
      <c r="G74" s="28">
        <v>0.08</v>
      </c>
      <c r="H74" s="29">
        <f>Tabela2[[#This Row],[Koszt 1 przeglądu neeto]]+(Tabela2[[#This Row],[Koszt 1 przeglądu neeto]]*Tabela2[[#This Row],[Vat ]])</f>
        <v>0</v>
      </c>
      <c r="I74" s="29">
        <f>3*Tabela2[[#This Row],[Koszt 1 przeglądu neeto]]</f>
        <v>0</v>
      </c>
      <c r="J74" s="29">
        <f>3*Tabela2[[#This Row],[Koszt 1 przeglądu brutto ]]</f>
        <v>0</v>
      </c>
    </row>
    <row r="75" spans="1:10" x14ac:dyDescent="0.25">
      <c r="A75" s="4" t="s">
        <v>99</v>
      </c>
      <c r="B75" s="5" t="s">
        <v>60</v>
      </c>
      <c r="C75" s="5">
        <v>6716498</v>
      </c>
      <c r="D75" s="5" t="s">
        <v>67</v>
      </c>
      <c r="E75" s="5" t="s">
        <v>68</v>
      </c>
      <c r="F75" s="30"/>
      <c r="G75" s="28">
        <v>0.08</v>
      </c>
      <c r="H75" s="29">
        <f>Tabela2[[#This Row],[Koszt 1 przeglądu neeto]]+(Tabela2[[#This Row],[Koszt 1 przeglądu neeto]]*Tabela2[[#This Row],[Vat ]])</f>
        <v>0</v>
      </c>
      <c r="I75" s="29">
        <f>3*Tabela2[[#This Row],[Koszt 1 przeglądu neeto]]</f>
        <v>0</v>
      </c>
      <c r="J75" s="29">
        <f>3*Tabela2[[#This Row],[Koszt 1 przeglądu brutto ]]</f>
        <v>0</v>
      </c>
    </row>
    <row r="76" spans="1:10" x14ac:dyDescent="0.25">
      <c r="A76" s="4" t="s">
        <v>100</v>
      </c>
      <c r="B76" s="5" t="s">
        <v>60</v>
      </c>
      <c r="C76" s="5">
        <v>6716495</v>
      </c>
      <c r="D76" s="5" t="s">
        <v>67</v>
      </c>
      <c r="E76" s="5" t="s">
        <v>68</v>
      </c>
      <c r="F76" s="30"/>
      <c r="G76" s="28">
        <v>0.08</v>
      </c>
      <c r="H76" s="29">
        <f>Tabela2[[#This Row],[Koszt 1 przeglądu neeto]]+(Tabela2[[#This Row],[Koszt 1 przeglądu neeto]]*Tabela2[[#This Row],[Vat ]])</f>
        <v>0</v>
      </c>
      <c r="I76" s="29">
        <f>3*Tabela2[[#This Row],[Koszt 1 przeglądu neeto]]</f>
        <v>0</v>
      </c>
      <c r="J76" s="29">
        <f>3*Tabela2[[#This Row],[Koszt 1 przeglądu brutto ]]</f>
        <v>0</v>
      </c>
    </row>
    <row r="77" spans="1:10" x14ac:dyDescent="0.25">
      <c r="A77" s="4" t="s">
        <v>101</v>
      </c>
      <c r="B77" s="5" t="s">
        <v>60</v>
      </c>
      <c r="C77" s="5">
        <v>6701816</v>
      </c>
      <c r="D77" s="5" t="s">
        <v>67</v>
      </c>
      <c r="E77" s="5" t="s">
        <v>68</v>
      </c>
      <c r="F77" s="30"/>
      <c r="G77" s="28">
        <v>0.08</v>
      </c>
      <c r="H77" s="29">
        <f>Tabela2[[#This Row],[Koszt 1 przeglądu neeto]]+(Tabela2[[#This Row],[Koszt 1 przeglądu neeto]]*Tabela2[[#This Row],[Vat ]])</f>
        <v>0</v>
      </c>
      <c r="I77" s="29">
        <f>3*Tabela2[[#This Row],[Koszt 1 przeglądu neeto]]</f>
        <v>0</v>
      </c>
      <c r="J77" s="29">
        <f>3*Tabela2[[#This Row],[Koszt 1 przeglądu brutto ]]</f>
        <v>0</v>
      </c>
    </row>
    <row r="78" spans="1:10" x14ac:dyDescent="0.25">
      <c r="A78" s="4" t="s">
        <v>102</v>
      </c>
      <c r="B78" s="5" t="s">
        <v>60</v>
      </c>
      <c r="C78" s="5">
        <v>6701813</v>
      </c>
      <c r="D78" s="5" t="s">
        <v>67</v>
      </c>
      <c r="E78" s="5" t="s">
        <v>68</v>
      </c>
      <c r="F78" s="30"/>
      <c r="G78" s="28">
        <v>0.08</v>
      </c>
      <c r="H78" s="29">
        <f>Tabela2[[#This Row],[Koszt 1 przeglądu neeto]]+(Tabela2[[#This Row],[Koszt 1 przeglądu neeto]]*Tabela2[[#This Row],[Vat ]])</f>
        <v>0</v>
      </c>
      <c r="I78" s="29">
        <f>3*Tabela2[[#This Row],[Koszt 1 przeglądu neeto]]</f>
        <v>0</v>
      </c>
      <c r="J78" s="29">
        <f>3*Tabela2[[#This Row],[Koszt 1 przeglądu brutto ]]</f>
        <v>0</v>
      </c>
    </row>
    <row r="79" spans="1:10" x14ac:dyDescent="0.25">
      <c r="A79" s="4" t="s">
        <v>103</v>
      </c>
      <c r="B79" s="5" t="s">
        <v>60</v>
      </c>
      <c r="C79" s="5">
        <v>6716502</v>
      </c>
      <c r="D79" s="5" t="s">
        <v>67</v>
      </c>
      <c r="E79" s="5" t="s">
        <v>68</v>
      </c>
      <c r="F79" s="30"/>
      <c r="G79" s="28">
        <v>0.08</v>
      </c>
      <c r="H79" s="29">
        <f>Tabela2[[#This Row],[Koszt 1 przeglądu neeto]]+(Tabela2[[#This Row],[Koszt 1 przeglądu neeto]]*Tabela2[[#This Row],[Vat ]])</f>
        <v>0</v>
      </c>
      <c r="I79" s="29">
        <f>3*Tabela2[[#This Row],[Koszt 1 przeglądu neeto]]</f>
        <v>0</v>
      </c>
      <c r="J79" s="29">
        <f>3*Tabela2[[#This Row],[Koszt 1 przeglądu brutto ]]</f>
        <v>0</v>
      </c>
    </row>
    <row r="80" spans="1:10" x14ac:dyDescent="0.25">
      <c r="A80" s="4" t="s">
        <v>104</v>
      </c>
      <c r="B80" s="5" t="s">
        <v>60</v>
      </c>
      <c r="C80" s="5">
        <v>6733013</v>
      </c>
      <c r="D80" s="5" t="s">
        <v>63</v>
      </c>
      <c r="E80" s="5" t="s">
        <v>64</v>
      </c>
      <c r="F80" s="30"/>
      <c r="G80" s="28">
        <v>0.08</v>
      </c>
      <c r="H80" s="29">
        <f>Tabela2[[#This Row],[Koszt 1 przeglądu neeto]]+(Tabela2[[#This Row],[Koszt 1 przeglądu neeto]]*Tabela2[[#This Row],[Vat ]])</f>
        <v>0</v>
      </c>
      <c r="I80" s="29">
        <f>3*Tabela2[[#This Row],[Koszt 1 przeglądu neeto]]</f>
        <v>0</v>
      </c>
      <c r="J80" s="29">
        <f>3*Tabela2[[#This Row],[Koszt 1 przeglądu brutto ]]</f>
        <v>0</v>
      </c>
    </row>
    <row r="81" spans="1:10" x14ac:dyDescent="0.25">
      <c r="A81" s="4" t="s">
        <v>105</v>
      </c>
      <c r="B81" s="5" t="s">
        <v>60</v>
      </c>
      <c r="C81" s="5">
        <v>6760001</v>
      </c>
      <c r="D81" s="5" t="s">
        <v>63</v>
      </c>
      <c r="E81" s="5" t="s">
        <v>64</v>
      </c>
      <c r="F81" s="30"/>
      <c r="G81" s="28">
        <v>0.08</v>
      </c>
      <c r="H81" s="29">
        <f>Tabela2[[#This Row],[Koszt 1 przeglądu neeto]]+(Tabela2[[#This Row],[Koszt 1 przeglądu neeto]]*Tabela2[[#This Row],[Vat ]])</f>
        <v>0</v>
      </c>
      <c r="I81" s="29">
        <f>3*Tabela2[[#This Row],[Koszt 1 przeglądu neeto]]</f>
        <v>0</v>
      </c>
      <c r="J81" s="29">
        <f>3*Tabela2[[#This Row],[Koszt 1 przeglądu brutto ]]</f>
        <v>0</v>
      </c>
    </row>
    <row r="82" spans="1:10" x14ac:dyDescent="0.25">
      <c r="A82" s="4" t="s">
        <v>106</v>
      </c>
      <c r="B82" s="5" t="s">
        <v>60</v>
      </c>
      <c r="C82" s="5">
        <v>6733024</v>
      </c>
      <c r="D82" s="5" t="s">
        <v>63</v>
      </c>
      <c r="E82" s="5" t="s">
        <v>64</v>
      </c>
      <c r="F82" s="30"/>
      <c r="G82" s="28">
        <v>0.08</v>
      </c>
      <c r="H82" s="29">
        <f>Tabela2[[#This Row],[Koszt 1 przeglądu neeto]]+(Tabela2[[#This Row],[Koszt 1 przeglądu neeto]]*Tabela2[[#This Row],[Vat ]])</f>
        <v>0</v>
      </c>
      <c r="I82" s="29">
        <f>3*Tabela2[[#This Row],[Koszt 1 przeglądu neeto]]</f>
        <v>0</v>
      </c>
      <c r="J82" s="29">
        <f>3*Tabela2[[#This Row],[Koszt 1 przeglądu brutto ]]</f>
        <v>0</v>
      </c>
    </row>
    <row r="83" spans="1:10" x14ac:dyDescent="0.25">
      <c r="A83" s="4" t="s">
        <v>107</v>
      </c>
      <c r="B83" s="5" t="s">
        <v>60</v>
      </c>
      <c r="C83" s="5">
        <v>6733014</v>
      </c>
      <c r="D83" s="5" t="s">
        <v>63</v>
      </c>
      <c r="E83" s="5" t="s">
        <v>64</v>
      </c>
      <c r="F83" s="30"/>
      <c r="G83" s="28">
        <v>0.08</v>
      </c>
      <c r="H83" s="29">
        <f>Tabela2[[#This Row],[Koszt 1 przeglądu neeto]]+(Tabela2[[#This Row],[Koszt 1 przeglądu neeto]]*Tabela2[[#This Row],[Vat ]])</f>
        <v>0</v>
      </c>
      <c r="I83" s="29">
        <f>3*Tabela2[[#This Row],[Koszt 1 przeglądu neeto]]</f>
        <v>0</v>
      </c>
      <c r="J83" s="29">
        <f>3*Tabela2[[#This Row],[Koszt 1 przeglądu brutto ]]</f>
        <v>0</v>
      </c>
    </row>
    <row r="84" spans="1:10" x14ac:dyDescent="0.25">
      <c r="A84" s="4" t="s">
        <v>108</v>
      </c>
      <c r="B84" s="5" t="s">
        <v>60</v>
      </c>
      <c r="C84" s="5">
        <v>6733016</v>
      </c>
      <c r="D84" s="5" t="s">
        <v>63</v>
      </c>
      <c r="E84" s="5" t="s">
        <v>64</v>
      </c>
      <c r="F84" s="30"/>
      <c r="G84" s="28">
        <v>0.08</v>
      </c>
      <c r="H84" s="29">
        <f>Tabela2[[#This Row],[Koszt 1 przeglądu neeto]]+(Tabela2[[#This Row],[Koszt 1 przeglądu neeto]]*Tabela2[[#This Row],[Vat ]])</f>
        <v>0</v>
      </c>
      <c r="I84" s="29">
        <f>3*Tabela2[[#This Row],[Koszt 1 przeglądu neeto]]</f>
        <v>0</v>
      </c>
      <c r="J84" s="29">
        <f>3*Tabela2[[#This Row],[Koszt 1 przeglądu brutto ]]</f>
        <v>0</v>
      </c>
    </row>
    <row r="85" spans="1:10" x14ac:dyDescent="0.25">
      <c r="A85" s="4" t="s">
        <v>109</v>
      </c>
      <c r="B85" s="5" t="s">
        <v>110</v>
      </c>
      <c r="C85" s="5" t="s">
        <v>111</v>
      </c>
      <c r="D85" s="5" t="s">
        <v>112</v>
      </c>
      <c r="E85" s="5" t="s">
        <v>113</v>
      </c>
      <c r="F85" s="30"/>
      <c r="G85" s="28">
        <v>0.08</v>
      </c>
      <c r="H85" s="29">
        <f>Tabela2[[#This Row],[Koszt 1 przeglądu neeto]]+(Tabela2[[#This Row],[Koszt 1 przeglądu neeto]]*Tabela2[[#This Row],[Vat ]])</f>
        <v>0</v>
      </c>
      <c r="I85" s="29">
        <f>3*Tabela2[[#This Row],[Koszt 1 przeglądu neeto]]</f>
        <v>0</v>
      </c>
      <c r="J85" s="29">
        <f>3*Tabela2[[#This Row],[Koszt 1 przeglądu brutto ]]</f>
        <v>0</v>
      </c>
    </row>
    <row r="86" spans="1:10" x14ac:dyDescent="0.25">
      <c r="A86" s="4" t="s">
        <v>114</v>
      </c>
      <c r="B86" s="5" t="s">
        <v>110</v>
      </c>
      <c r="C86" s="5" t="s">
        <v>115</v>
      </c>
      <c r="D86" s="5" t="s">
        <v>112</v>
      </c>
      <c r="E86" s="5" t="s">
        <v>113</v>
      </c>
      <c r="F86" s="30"/>
      <c r="G86" s="28">
        <v>0.08</v>
      </c>
      <c r="H86" s="29">
        <f>Tabela2[[#This Row],[Koszt 1 przeglądu neeto]]+(Tabela2[[#This Row],[Koszt 1 przeglądu neeto]]*Tabela2[[#This Row],[Vat ]])</f>
        <v>0</v>
      </c>
      <c r="I86" s="29">
        <f>3*Tabela2[[#This Row],[Koszt 1 przeglądu neeto]]</f>
        <v>0</v>
      </c>
      <c r="J86" s="29">
        <f>3*Tabela2[[#This Row],[Koszt 1 przeglądu brutto ]]</f>
        <v>0</v>
      </c>
    </row>
    <row r="87" spans="1:10" x14ac:dyDescent="0.25">
      <c r="A87" s="4" t="s">
        <v>116</v>
      </c>
      <c r="B87" s="5" t="s">
        <v>110</v>
      </c>
      <c r="C87" s="5" t="s">
        <v>117</v>
      </c>
      <c r="D87" s="5" t="s">
        <v>112</v>
      </c>
      <c r="E87" s="5" t="s">
        <v>113</v>
      </c>
      <c r="F87" s="30"/>
      <c r="G87" s="28">
        <v>0.08</v>
      </c>
      <c r="H87" s="29">
        <f>Tabela2[[#This Row],[Koszt 1 przeglądu neeto]]+(Tabela2[[#This Row],[Koszt 1 przeglądu neeto]]*Tabela2[[#This Row],[Vat ]])</f>
        <v>0</v>
      </c>
      <c r="I87" s="29">
        <f>3*Tabela2[[#This Row],[Koszt 1 przeglądu neeto]]</f>
        <v>0</v>
      </c>
      <c r="J87" s="29">
        <f>3*Tabela2[[#This Row],[Koszt 1 przeglądu brutto ]]</f>
        <v>0</v>
      </c>
    </row>
    <row r="88" spans="1:10" x14ac:dyDescent="0.25">
      <c r="A88" s="4" t="s">
        <v>118</v>
      </c>
      <c r="B88" s="5" t="s">
        <v>110</v>
      </c>
      <c r="C88" s="5" t="s">
        <v>119</v>
      </c>
      <c r="D88" s="5" t="s">
        <v>112</v>
      </c>
      <c r="E88" s="5" t="s">
        <v>113</v>
      </c>
      <c r="F88" s="30"/>
      <c r="G88" s="28">
        <v>0.08</v>
      </c>
      <c r="H88" s="29">
        <f>Tabela2[[#This Row],[Koszt 1 przeglądu neeto]]+(Tabela2[[#This Row],[Koszt 1 przeglądu neeto]]*Tabela2[[#This Row],[Vat ]])</f>
        <v>0</v>
      </c>
      <c r="I88" s="29">
        <f>3*Tabela2[[#This Row],[Koszt 1 przeglądu neeto]]</f>
        <v>0</v>
      </c>
      <c r="J88" s="29">
        <f>3*Tabela2[[#This Row],[Koszt 1 przeglądu brutto ]]</f>
        <v>0</v>
      </c>
    </row>
    <row r="89" spans="1:10" x14ac:dyDescent="0.25">
      <c r="A89" s="4" t="s">
        <v>120</v>
      </c>
      <c r="B89" s="5" t="s">
        <v>110</v>
      </c>
      <c r="C89" s="5" t="s">
        <v>121</v>
      </c>
      <c r="D89" s="5" t="s">
        <v>112</v>
      </c>
      <c r="E89" s="5" t="s">
        <v>113</v>
      </c>
      <c r="F89" s="30"/>
      <c r="G89" s="28">
        <v>0.08</v>
      </c>
      <c r="H89" s="29">
        <f>Tabela2[[#This Row],[Koszt 1 przeglądu neeto]]+(Tabela2[[#This Row],[Koszt 1 przeglądu neeto]]*Tabela2[[#This Row],[Vat ]])</f>
        <v>0</v>
      </c>
      <c r="I89" s="29">
        <f>3*Tabela2[[#This Row],[Koszt 1 przeglądu neeto]]</f>
        <v>0</v>
      </c>
      <c r="J89" s="29">
        <f>3*Tabela2[[#This Row],[Koszt 1 przeglądu brutto ]]</f>
        <v>0</v>
      </c>
    </row>
    <row r="90" spans="1:10" x14ac:dyDescent="0.25">
      <c r="A90" s="4" t="s">
        <v>122</v>
      </c>
      <c r="B90" s="5" t="s">
        <v>110</v>
      </c>
      <c r="C90" s="5" t="s">
        <v>123</v>
      </c>
      <c r="D90" s="5" t="s">
        <v>112</v>
      </c>
      <c r="E90" s="5" t="s">
        <v>113</v>
      </c>
      <c r="F90" s="30"/>
      <c r="G90" s="28">
        <v>0.08</v>
      </c>
      <c r="H90" s="29">
        <f>Tabela2[[#This Row],[Koszt 1 przeglądu neeto]]+(Tabela2[[#This Row],[Koszt 1 przeglądu neeto]]*Tabela2[[#This Row],[Vat ]])</f>
        <v>0</v>
      </c>
      <c r="I90" s="29">
        <f>3*Tabela2[[#This Row],[Koszt 1 przeglądu neeto]]</f>
        <v>0</v>
      </c>
      <c r="J90" s="29">
        <f>3*Tabela2[[#This Row],[Koszt 1 przeglądu brutto ]]</f>
        <v>0</v>
      </c>
    </row>
    <row r="91" spans="1:10" x14ac:dyDescent="0.25">
      <c r="A91" s="4" t="s">
        <v>124</v>
      </c>
      <c r="B91" s="5" t="s">
        <v>110</v>
      </c>
      <c r="C91" s="5" t="s">
        <v>125</v>
      </c>
      <c r="D91" s="5" t="s">
        <v>112</v>
      </c>
      <c r="E91" s="5" t="s">
        <v>126</v>
      </c>
      <c r="F91" s="30"/>
      <c r="G91" s="28">
        <v>0.08</v>
      </c>
      <c r="H91" s="29">
        <f>Tabela2[[#This Row],[Koszt 1 przeglądu neeto]]+(Tabela2[[#This Row],[Koszt 1 przeglądu neeto]]*Tabela2[[#This Row],[Vat ]])</f>
        <v>0</v>
      </c>
      <c r="I91" s="29">
        <f>3*Tabela2[[#This Row],[Koszt 1 przeglądu neeto]]</f>
        <v>0</v>
      </c>
      <c r="J91" s="29">
        <f>3*Tabela2[[#This Row],[Koszt 1 przeglądu brutto ]]</f>
        <v>0</v>
      </c>
    </row>
    <row r="92" spans="1:10" x14ac:dyDescent="0.25">
      <c r="A92" s="4" t="s">
        <v>127</v>
      </c>
      <c r="B92" s="5" t="s">
        <v>110</v>
      </c>
      <c r="C92" s="5" t="s">
        <v>128</v>
      </c>
      <c r="D92" s="5" t="s">
        <v>112</v>
      </c>
      <c r="E92" s="5" t="s">
        <v>126</v>
      </c>
      <c r="F92" s="30"/>
      <c r="G92" s="28">
        <v>0.08</v>
      </c>
      <c r="H92" s="29">
        <f>Tabela2[[#This Row],[Koszt 1 przeglądu neeto]]+(Tabela2[[#This Row],[Koszt 1 przeglądu neeto]]*Tabela2[[#This Row],[Vat ]])</f>
        <v>0</v>
      </c>
      <c r="I92" s="29">
        <f>3*Tabela2[[#This Row],[Koszt 1 przeglądu neeto]]</f>
        <v>0</v>
      </c>
      <c r="J92" s="29">
        <f>3*Tabela2[[#This Row],[Koszt 1 przeglądu brutto ]]</f>
        <v>0</v>
      </c>
    </row>
    <row r="93" spans="1:10" x14ac:dyDescent="0.25">
      <c r="A93" s="4" t="s">
        <v>129</v>
      </c>
      <c r="B93" s="5" t="s">
        <v>110</v>
      </c>
      <c r="C93" s="5" t="s">
        <v>130</v>
      </c>
      <c r="D93" s="5" t="s">
        <v>131</v>
      </c>
      <c r="E93" s="5" t="s">
        <v>132</v>
      </c>
      <c r="F93" s="30"/>
      <c r="G93" s="28">
        <v>0.08</v>
      </c>
      <c r="H93" s="29">
        <f>Tabela2[[#This Row],[Koszt 1 przeglądu neeto]]+(Tabela2[[#This Row],[Koszt 1 przeglądu neeto]]*Tabela2[[#This Row],[Vat ]])</f>
        <v>0</v>
      </c>
      <c r="I93" s="29">
        <f>3*Tabela2[[#This Row],[Koszt 1 przeglądu neeto]]</f>
        <v>0</v>
      </c>
      <c r="J93" s="29">
        <f>3*Tabela2[[#This Row],[Koszt 1 przeglądu brutto ]]</f>
        <v>0</v>
      </c>
    </row>
    <row r="94" spans="1:10" x14ac:dyDescent="0.25">
      <c r="A94" s="4" t="s">
        <v>133</v>
      </c>
      <c r="B94" s="5" t="s">
        <v>110</v>
      </c>
      <c r="C94" s="5" t="s">
        <v>134</v>
      </c>
      <c r="D94" s="5" t="s">
        <v>131</v>
      </c>
      <c r="E94" s="5" t="s">
        <v>132</v>
      </c>
      <c r="F94" s="30"/>
      <c r="G94" s="28">
        <v>0.08</v>
      </c>
      <c r="H94" s="29">
        <f>Tabela2[[#This Row],[Koszt 1 przeglądu neeto]]+(Tabela2[[#This Row],[Koszt 1 przeglądu neeto]]*Tabela2[[#This Row],[Vat ]])</f>
        <v>0</v>
      </c>
      <c r="I94" s="29">
        <f>3*Tabela2[[#This Row],[Koszt 1 przeglądu neeto]]</f>
        <v>0</v>
      </c>
      <c r="J94" s="29">
        <f>3*Tabela2[[#This Row],[Koszt 1 przeglądu brutto ]]</f>
        <v>0</v>
      </c>
    </row>
    <row r="95" spans="1:10" x14ac:dyDescent="0.25">
      <c r="A95" s="4" t="s">
        <v>135</v>
      </c>
      <c r="B95" s="5" t="s">
        <v>110</v>
      </c>
      <c r="C95" s="5" t="s">
        <v>136</v>
      </c>
      <c r="D95" s="5" t="s">
        <v>131</v>
      </c>
      <c r="E95" s="5" t="s">
        <v>137</v>
      </c>
      <c r="F95" s="30"/>
      <c r="G95" s="28">
        <v>0.08</v>
      </c>
      <c r="H95" s="29">
        <f>Tabela2[[#This Row],[Koszt 1 przeglądu neeto]]+(Tabela2[[#This Row],[Koszt 1 przeglądu neeto]]*Tabela2[[#This Row],[Vat ]])</f>
        <v>0</v>
      </c>
      <c r="I95" s="29">
        <f>3*Tabela2[[#This Row],[Koszt 1 przeglądu neeto]]</f>
        <v>0</v>
      </c>
      <c r="J95" s="29">
        <f>3*Tabela2[[#This Row],[Koszt 1 przeglądu brutto ]]</f>
        <v>0</v>
      </c>
    </row>
    <row r="96" spans="1:10" x14ac:dyDescent="0.25">
      <c r="A96" s="4" t="s">
        <v>138</v>
      </c>
      <c r="B96" s="5" t="s">
        <v>110</v>
      </c>
      <c r="C96" s="5" t="s">
        <v>139</v>
      </c>
      <c r="D96" s="5" t="s">
        <v>131</v>
      </c>
      <c r="E96" s="5" t="s">
        <v>137</v>
      </c>
      <c r="F96" s="30"/>
      <c r="G96" s="28">
        <v>0.08</v>
      </c>
      <c r="H96" s="29">
        <f>Tabela2[[#This Row],[Koszt 1 przeglądu neeto]]+(Tabela2[[#This Row],[Koszt 1 przeglądu neeto]]*Tabela2[[#This Row],[Vat ]])</f>
        <v>0</v>
      </c>
      <c r="I96" s="29">
        <f>3*Tabela2[[#This Row],[Koszt 1 przeglądu neeto]]</f>
        <v>0</v>
      </c>
      <c r="J96" s="29">
        <f>3*Tabela2[[#This Row],[Koszt 1 przeglądu brutto ]]</f>
        <v>0</v>
      </c>
    </row>
    <row r="97" spans="1:10" x14ac:dyDescent="0.25">
      <c r="A97" s="4" t="s">
        <v>140</v>
      </c>
      <c r="B97" s="5" t="s">
        <v>110</v>
      </c>
      <c r="C97" s="5" t="s">
        <v>141</v>
      </c>
      <c r="D97" s="5" t="s">
        <v>131</v>
      </c>
      <c r="E97" s="5" t="s">
        <v>137</v>
      </c>
      <c r="F97" s="30"/>
      <c r="G97" s="28">
        <v>0.08</v>
      </c>
      <c r="H97" s="29">
        <f>Tabela2[[#This Row],[Koszt 1 przeglądu neeto]]+(Tabela2[[#This Row],[Koszt 1 przeglądu neeto]]*Tabela2[[#This Row],[Vat ]])</f>
        <v>0</v>
      </c>
      <c r="I97" s="29">
        <f>3*Tabela2[[#This Row],[Koszt 1 przeglądu neeto]]</f>
        <v>0</v>
      </c>
      <c r="J97" s="29">
        <f>3*Tabela2[[#This Row],[Koszt 1 przeglądu brutto ]]</f>
        <v>0</v>
      </c>
    </row>
    <row r="98" spans="1:10" x14ac:dyDescent="0.25">
      <c r="A98" s="4" t="s">
        <v>142</v>
      </c>
      <c r="B98" s="5" t="s">
        <v>110</v>
      </c>
      <c r="C98" s="5" t="s">
        <v>143</v>
      </c>
      <c r="D98" s="5" t="s">
        <v>131</v>
      </c>
      <c r="E98" s="5" t="s">
        <v>137</v>
      </c>
      <c r="F98" s="30"/>
      <c r="G98" s="28">
        <v>0.08</v>
      </c>
      <c r="H98" s="29">
        <f>Tabela2[[#This Row],[Koszt 1 przeglądu neeto]]+(Tabela2[[#This Row],[Koszt 1 przeglądu neeto]]*Tabela2[[#This Row],[Vat ]])</f>
        <v>0</v>
      </c>
      <c r="I98" s="29">
        <f>3*Tabela2[[#This Row],[Koszt 1 przeglądu neeto]]</f>
        <v>0</v>
      </c>
      <c r="J98" s="29">
        <f>3*Tabela2[[#This Row],[Koszt 1 przeglądu brutto ]]</f>
        <v>0</v>
      </c>
    </row>
    <row r="99" spans="1:10" x14ac:dyDescent="0.25">
      <c r="A99" s="4" t="s">
        <v>144</v>
      </c>
      <c r="B99" s="5" t="s">
        <v>110</v>
      </c>
      <c r="C99" s="5" t="s">
        <v>145</v>
      </c>
      <c r="D99" s="5" t="s">
        <v>131</v>
      </c>
      <c r="E99" s="5" t="s">
        <v>137</v>
      </c>
      <c r="F99" s="30"/>
      <c r="G99" s="28">
        <v>0.08</v>
      </c>
      <c r="H99" s="29">
        <f>Tabela2[[#This Row],[Koszt 1 przeglądu neeto]]+(Tabela2[[#This Row],[Koszt 1 przeglądu neeto]]*Tabela2[[#This Row],[Vat ]])</f>
        <v>0</v>
      </c>
      <c r="I99" s="29">
        <f>3*Tabela2[[#This Row],[Koszt 1 przeglądu neeto]]</f>
        <v>0</v>
      </c>
      <c r="J99" s="29">
        <f>3*Tabela2[[#This Row],[Koszt 1 przeglądu brutto ]]</f>
        <v>0</v>
      </c>
    </row>
    <row r="100" spans="1:10" x14ac:dyDescent="0.25">
      <c r="A100" s="4" t="s">
        <v>146</v>
      </c>
      <c r="B100" s="5" t="s">
        <v>110</v>
      </c>
      <c r="C100" s="5" t="s">
        <v>147</v>
      </c>
      <c r="D100" s="5" t="s">
        <v>131</v>
      </c>
      <c r="E100" s="5" t="s">
        <v>137</v>
      </c>
      <c r="F100" s="30"/>
      <c r="G100" s="28">
        <v>0.08</v>
      </c>
      <c r="H100" s="29">
        <f>Tabela2[[#This Row],[Koszt 1 przeglądu neeto]]+(Tabela2[[#This Row],[Koszt 1 przeglądu neeto]]*Tabela2[[#This Row],[Vat ]])</f>
        <v>0</v>
      </c>
      <c r="I100" s="29">
        <f>3*Tabela2[[#This Row],[Koszt 1 przeglądu neeto]]</f>
        <v>0</v>
      </c>
      <c r="J100" s="29">
        <f>3*Tabela2[[#This Row],[Koszt 1 przeglądu brutto ]]</f>
        <v>0</v>
      </c>
    </row>
    <row r="101" spans="1:10" x14ac:dyDescent="0.25">
      <c r="A101" s="4" t="s">
        <v>148</v>
      </c>
      <c r="B101" s="5" t="s">
        <v>110</v>
      </c>
      <c r="C101" s="5" t="s">
        <v>149</v>
      </c>
      <c r="D101" s="5" t="s">
        <v>131</v>
      </c>
      <c r="E101" s="5" t="s">
        <v>137</v>
      </c>
      <c r="F101" s="30"/>
      <c r="G101" s="28">
        <v>0.08</v>
      </c>
      <c r="H101" s="29">
        <f>Tabela2[[#This Row],[Koszt 1 przeglądu neeto]]+(Tabela2[[#This Row],[Koszt 1 przeglądu neeto]]*Tabela2[[#This Row],[Vat ]])</f>
        <v>0</v>
      </c>
      <c r="I101" s="29">
        <f>3*Tabela2[[#This Row],[Koszt 1 przeglądu neeto]]</f>
        <v>0</v>
      </c>
      <c r="J101" s="29">
        <f>3*Tabela2[[#This Row],[Koszt 1 przeglądu brutto ]]</f>
        <v>0</v>
      </c>
    </row>
    <row r="102" spans="1:10" x14ac:dyDescent="0.25">
      <c r="A102" s="4" t="s">
        <v>150</v>
      </c>
      <c r="B102" s="5" t="s">
        <v>110</v>
      </c>
      <c r="C102" s="5" t="s">
        <v>151</v>
      </c>
      <c r="D102" s="5" t="s">
        <v>131</v>
      </c>
      <c r="E102" s="5" t="s">
        <v>137</v>
      </c>
      <c r="F102" s="30"/>
      <c r="G102" s="28">
        <v>0.08</v>
      </c>
      <c r="H102" s="29">
        <f>Tabela2[[#This Row],[Koszt 1 przeglądu neeto]]+(Tabela2[[#This Row],[Koszt 1 przeglądu neeto]]*Tabela2[[#This Row],[Vat ]])</f>
        <v>0</v>
      </c>
      <c r="I102" s="29">
        <f>3*Tabela2[[#This Row],[Koszt 1 przeglądu neeto]]</f>
        <v>0</v>
      </c>
      <c r="J102" s="29">
        <f>3*Tabela2[[#This Row],[Koszt 1 przeglądu brutto ]]</f>
        <v>0</v>
      </c>
    </row>
    <row r="103" spans="1:10" x14ac:dyDescent="0.25">
      <c r="A103" s="4" t="s">
        <v>152</v>
      </c>
      <c r="B103" s="5" t="s">
        <v>110</v>
      </c>
      <c r="C103" s="5" t="s">
        <v>153</v>
      </c>
      <c r="D103" s="5" t="s">
        <v>131</v>
      </c>
      <c r="E103" s="5" t="s">
        <v>137</v>
      </c>
      <c r="F103" s="30"/>
      <c r="G103" s="28">
        <v>0.08</v>
      </c>
      <c r="H103" s="29">
        <f>Tabela2[[#This Row],[Koszt 1 przeglądu neeto]]+(Tabela2[[#This Row],[Koszt 1 przeglądu neeto]]*Tabela2[[#This Row],[Vat ]])</f>
        <v>0</v>
      </c>
      <c r="I103" s="29">
        <f>3*Tabela2[[#This Row],[Koszt 1 przeglądu neeto]]</f>
        <v>0</v>
      </c>
      <c r="J103" s="29">
        <f>3*Tabela2[[#This Row],[Koszt 1 przeglądu brutto ]]</f>
        <v>0</v>
      </c>
    </row>
    <row r="104" spans="1:10" x14ac:dyDescent="0.25">
      <c r="A104" s="4" t="s">
        <v>154</v>
      </c>
      <c r="B104" s="5" t="s">
        <v>110</v>
      </c>
      <c r="C104" s="5" t="s">
        <v>155</v>
      </c>
      <c r="D104" s="5" t="s">
        <v>131</v>
      </c>
      <c r="E104" s="5" t="s">
        <v>137</v>
      </c>
      <c r="F104" s="30"/>
      <c r="G104" s="28">
        <v>0.08</v>
      </c>
      <c r="H104" s="29">
        <f>Tabela2[[#This Row],[Koszt 1 przeglądu neeto]]+(Tabela2[[#This Row],[Koszt 1 przeglądu neeto]]*Tabela2[[#This Row],[Vat ]])</f>
        <v>0</v>
      </c>
      <c r="I104" s="29">
        <f>3*Tabela2[[#This Row],[Koszt 1 przeglądu neeto]]</f>
        <v>0</v>
      </c>
      <c r="J104" s="29">
        <f>3*Tabela2[[#This Row],[Koszt 1 przeglądu brutto ]]</f>
        <v>0</v>
      </c>
    </row>
    <row r="105" spans="1:10" x14ac:dyDescent="0.25">
      <c r="A105" s="4" t="s">
        <v>156</v>
      </c>
      <c r="B105" s="5" t="s">
        <v>110</v>
      </c>
      <c r="C105" s="5" t="s">
        <v>157</v>
      </c>
      <c r="D105" s="5" t="s">
        <v>131</v>
      </c>
      <c r="E105" s="5" t="s">
        <v>137</v>
      </c>
      <c r="F105" s="30"/>
      <c r="G105" s="28">
        <v>0.08</v>
      </c>
      <c r="H105" s="29">
        <f>Tabela2[[#This Row],[Koszt 1 przeglądu neeto]]+(Tabela2[[#This Row],[Koszt 1 przeglądu neeto]]*Tabela2[[#This Row],[Vat ]])</f>
        <v>0</v>
      </c>
      <c r="I105" s="29">
        <f>3*Tabela2[[#This Row],[Koszt 1 przeglądu neeto]]</f>
        <v>0</v>
      </c>
      <c r="J105" s="29">
        <f>3*Tabela2[[#This Row],[Koszt 1 przeglądu brutto ]]</f>
        <v>0</v>
      </c>
    </row>
    <row r="106" spans="1:10" x14ac:dyDescent="0.25">
      <c r="A106" s="4" t="s">
        <v>158</v>
      </c>
      <c r="B106" s="5" t="s">
        <v>110</v>
      </c>
      <c r="C106" s="5" t="s">
        <v>159</v>
      </c>
      <c r="D106" s="5" t="s">
        <v>131</v>
      </c>
      <c r="E106" s="5" t="s">
        <v>137</v>
      </c>
      <c r="F106" s="30"/>
      <c r="G106" s="28">
        <v>0.08</v>
      </c>
      <c r="H106" s="29">
        <f>Tabela2[[#This Row],[Koszt 1 przeglądu neeto]]+(Tabela2[[#This Row],[Koszt 1 przeglądu neeto]]*Tabela2[[#This Row],[Vat ]])</f>
        <v>0</v>
      </c>
      <c r="I106" s="29">
        <f>3*Tabela2[[#This Row],[Koszt 1 przeglądu neeto]]</f>
        <v>0</v>
      </c>
      <c r="J106" s="29">
        <f>3*Tabela2[[#This Row],[Koszt 1 przeglądu brutto ]]</f>
        <v>0</v>
      </c>
    </row>
    <row r="107" spans="1:10" x14ac:dyDescent="0.25">
      <c r="A107" s="4" t="s">
        <v>160</v>
      </c>
      <c r="B107" s="5" t="s">
        <v>110</v>
      </c>
      <c r="C107" s="5" t="s">
        <v>161</v>
      </c>
      <c r="D107" s="5" t="s">
        <v>131</v>
      </c>
      <c r="E107" s="5" t="s">
        <v>137</v>
      </c>
      <c r="F107" s="30"/>
      <c r="G107" s="28">
        <v>0.08</v>
      </c>
      <c r="H107" s="29">
        <f>Tabela2[[#This Row],[Koszt 1 przeglądu neeto]]+(Tabela2[[#This Row],[Koszt 1 przeglądu neeto]]*Tabela2[[#This Row],[Vat ]])</f>
        <v>0</v>
      </c>
      <c r="I107" s="29">
        <f>3*Tabela2[[#This Row],[Koszt 1 przeglądu neeto]]</f>
        <v>0</v>
      </c>
      <c r="J107" s="29">
        <f>3*Tabela2[[#This Row],[Koszt 1 przeglądu brutto ]]</f>
        <v>0</v>
      </c>
    </row>
    <row r="108" spans="1:10" x14ac:dyDescent="0.25">
      <c r="A108" s="4" t="s">
        <v>162</v>
      </c>
      <c r="B108" s="5" t="s">
        <v>110</v>
      </c>
      <c r="C108" s="5" t="s">
        <v>163</v>
      </c>
      <c r="D108" s="5" t="s">
        <v>131</v>
      </c>
      <c r="E108" s="5" t="s">
        <v>137</v>
      </c>
      <c r="F108" s="30"/>
      <c r="G108" s="28">
        <v>0.08</v>
      </c>
      <c r="H108" s="29">
        <f>Tabela2[[#This Row],[Koszt 1 przeglądu neeto]]+(Tabela2[[#This Row],[Koszt 1 przeglądu neeto]]*Tabela2[[#This Row],[Vat ]])</f>
        <v>0</v>
      </c>
      <c r="I108" s="29">
        <f>3*Tabela2[[#This Row],[Koszt 1 przeglądu neeto]]</f>
        <v>0</v>
      </c>
      <c r="J108" s="29">
        <f>3*Tabela2[[#This Row],[Koszt 1 przeglądu brutto ]]</f>
        <v>0</v>
      </c>
    </row>
    <row r="109" spans="1:10" x14ac:dyDescent="0.25">
      <c r="A109" s="4" t="s">
        <v>164</v>
      </c>
      <c r="B109" s="5" t="s">
        <v>110</v>
      </c>
      <c r="C109" s="5" t="s">
        <v>165</v>
      </c>
      <c r="D109" s="5" t="s">
        <v>131</v>
      </c>
      <c r="E109" s="5" t="s">
        <v>137</v>
      </c>
      <c r="F109" s="30"/>
      <c r="G109" s="28">
        <v>0.08</v>
      </c>
      <c r="H109" s="29">
        <f>Tabela2[[#This Row],[Koszt 1 przeglądu neeto]]+(Tabela2[[#This Row],[Koszt 1 przeglądu neeto]]*Tabela2[[#This Row],[Vat ]])</f>
        <v>0</v>
      </c>
      <c r="I109" s="29">
        <f>3*Tabela2[[#This Row],[Koszt 1 przeglądu neeto]]</f>
        <v>0</v>
      </c>
      <c r="J109" s="29">
        <f>3*Tabela2[[#This Row],[Koszt 1 przeglądu brutto ]]</f>
        <v>0</v>
      </c>
    </row>
    <row r="110" spans="1:10" x14ac:dyDescent="0.25">
      <c r="A110" s="4" t="s">
        <v>166</v>
      </c>
      <c r="B110" s="5" t="s">
        <v>110</v>
      </c>
      <c r="C110" s="5" t="s">
        <v>167</v>
      </c>
      <c r="D110" s="5" t="s">
        <v>131</v>
      </c>
      <c r="E110" s="5" t="s">
        <v>137</v>
      </c>
      <c r="F110" s="30"/>
      <c r="G110" s="28">
        <v>0.08</v>
      </c>
      <c r="H110" s="29">
        <f>Tabela2[[#This Row],[Koszt 1 przeglądu neeto]]+(Tabela2[[#This Row],[Koszt 1 przeglądu neeto]]*Tabela2[[#This Row],[Vat ]])</f>
        <v>0</v>
      </c>
      <c r="I110" s="29">
        <f>3*Tabela2[[#This Row],[Koszt 1 przeglądu neeto]]</f>
        <v>0</v>
      </c>
      <c r="J110" s="29">
        <f>3*Tabela2[[#This Row],[Koszt 1 przeglądu brutto ]]</f>
        <v>0</v>
      </c>
    </row>
    <row r="111" spans="1:10" x14ac:dyDescent="0.25">
      <c r="A111" s="4" t="s">
        <v>168</v>
      </c>
      <c r="B111" s="5" t="s">
        <v>110</v>
      </c>
      <c r="C111" s="5" t="s">
        <v>169</v>
      </c>
      <c r="D111" s="5" t="s">
        <v>131</v>
      </c>
      <c r="E111" s="5" t="s">
        <v>137</v>
      </c>
      <c r="F111" s="30"/>
      <c r="G111" s="28">
        <v>0.08</v>
      </c>
      <c r="H111" s="29">
        <f>Tabela2[[#This Row],[Koszt 1 przeglądu neeto]]+(Tabela2[[#This Row],[Koszt 1 przeglądu neeto]]*Tabela2[[#This Row],[Vat ]])</f>
        <v>0</v>
      </c>
      <c r="I111" s="29">
        <f>3*Tabela2[[#This Row],[Koszt 1 przeglądu neeto]]</f>
        <v>0</v>
      </c>
      <c r="J111" s="29">
        <f>3*Tabela2[[#This Row],[Koszt 1 przeglądu brutto ]]</f>
        <v>0</v>
      </c>
    </row>
    <row r="112" spans="1:10" x14ac:dyDescent="0.25">
      <c r="A112" s="4" t="s">
        <v>170</v>
      </c>
      <c r="B112" s="5" t="s">
        <v>110</v>
      </c>
      <c r="C112" s="5" t="s">
        <v>171</v>
      </c>
      <c r="D112" s="5" t="s">
        <v>131</v>
      </c>
      <c r="E112" s="5" t="s">
        <v>137</v>
      </c>
      <c r="F112" s="30"/>
      <c r="G112" s="28">
        <v>0.08</v>
      </c>
      <c r="H112" s="29">
        <f>Tabela2[[#This Row],[Koszt 1 przeglądu neeto]]+(Tabela2[[#This Row],[Koszt 1 przeglądu neeto]]*Tabela2[[#This Row],[Vat ]])</f>
        <v>0</v>
      </c>
      <c r="I112" s="29">
        <f>3*Tabela2[[#This Row],[Koszt 1 przeglądu neeto]]</f>
        <v>0</v>
      </c>
      <c r="J112" s="29">
        <f>3*Tabela2[[#This Row],[Koszt 1 przeglądu brutto ]]</f>
        <v>0</v>
      </c>
    </row>
    <row r="113" spans="1:10" x14ac:dyDescent="0.25">
      <c r="A113" s="4" t="s">
        <v>172</v>
      </c>
      <c r="B113" s="5" t="s">
        <v>110</v>
      </c>
      <c r="C113" s="5" t="s">
        <v>173</v>
      </c>
      <c r="D113" s="5" t="s">
        <v>131</v>
      </c>
      <c r="E113" s="5" t="s">
        <v>137</v>
      </c>
      <c r="F113" s="30"/>
      <c r="G113" s="28">
        <v>0.08</v>
      </c>
      <c r="H113" s="29">
        <f>Tabela2[[#This Row],[Koszt 1 przeglądu neeto]]+(Tabela2[[#This Row],[Koszt 1 przeglądu neeto]]*Tabela2[[#This Row],[Vat ]])</f>
        <v>0</v>
      </c>
      <c r="I113" s="29">
        <f>3*Tabela2[[#This Row],[Koszt 1 przeglądu neeto]]</f>
        <v>0</v>
      </c>
      <c r="J113" s="29">
        <f>3*Tabela2[[#This Row],[Koszt 1 przeglądu brutto ]]</f>
        <v>0</v>
      </c>
    </row>
    <row r="114" spans="1:10" x14ac:dyDescent="0.25">
      <c r="A114" s="4" t="s">
        <v>174</v>
      </c>
      <c r="B114" s="5" t="s">
        <v>110</v>
      </c>
      <c r="C114" s="5" t="s">
        <v>175</v>
      </c>
      <c r="D114" s="5" t="s">
        <v>131</v>
      </c>
      <c r="E114" s="5" t="s">
        <v>137</v>
      </c>
      <c r="F114" s="30"/>
      <c r="G114" s="28">
        <v>0.08</v>
      </c>
      <c r="H114" s="29">
        <f>Tabela2[[#This Row],[Koszt 1 przeglądu neeto]]+(Tabela2[[#This Row],[Koszt 1 przeglądu neeto]]*Tabela2[[#This Row],[Vat ]])</f>
        <v>0</v>
      </c>
      <c r="I114" s="29">
        <f>3*Tabela2[[#This Row],[Koszt 1 przeglądu neeto]]</f>
        <v>0</v>
      </c>
      <c r="J114" s="29">
        <f>3*Tabela2[[#This Row],[Koszt 1 przeglądu brutto ]]</f>
        <v>0</v>
      </c>
    </row>
    <row r="115" spans="1:10" x14ac:dyDescent="0.25">
      <c r="A115" s="4" t="s">
        <v>176</v>
      </c>
      <c r="B115" s="5" t="s">
        <v>110</v>
      </c>
      <c r="C115" s="5" t="s">
        <v>177</v>
      </c>
      <c r="D115" s="5" t="s">
        <v>131</v>
      </c>
      <c r="E115" s="5" t="s">
        <v>137</v>
      </c>
      <c r="F115" s="30"/>
      <c r="G115" s="28">
        <v>0.08</v>
      </c>
      <c r="H115" s="29">
        <f>Tabela2[[#This Row],[Koszt 1 przeglądu neeto]]+(Tabela2[[#This Row],[Koszt 1 przeglądu neeto]]*Tabela2[[#This Row],[Vat ]])</f>
        <v>0</v>
      </c>
      <c r="I115" s="29">
        <f>3*Tabela2[[#This Row],[Koszt 1 przeglądu neeto]]</f>
        <v>0</v>
      </c>
      <c r="J115" s="29">
        <f>3*Tabela2[[#This Row],[Koszt 1 przeglądu brutto ]]</f>
        <v>0</v>
      </c>
    </row>
    <row r="116" spans="1:10" x14ac:dyDescent="0.25">
      <c r="A116" s="4" t="s">
        <v>178</v>
      </c>
      <c r="B116" s="5" t="s">
        <v>110</v>
      </c>
      <c r="C116" s="5" t="s">
        <v>179</v>
      </c>
      <c r="D116" s="5" t="s">
        <v>131</v>
      </c>
      <c r="E116" s="5" t="s">
        <v>137</v>
      </c>
      <c r="F116" s="30"/>
      <c r="G116" s="28">
        <v>0.08</v>
      </c>
      <c r="H116" s="29">
        <f>Tabela2[[#This Row],[Koszt 1 przeglądu neeto]]+(Tabela2[[#This Row],[Koszt 1 przeglądu neeto]]*Tabela2[[#This Row],[Vat ]])</f>
        <v>0</v>
      </c>
      <c r="I116" s="29">
        <f>3*Tabela2[[#This Row],[Koszt 1 przeglądu neeto]]</f>
        <v>0</v>
      </c>
      <c r="J116" s="29">
        <f>3*Tabela2[[#This Row],[Koszt 1 przeglądu brutto ]]</f>
        <v>0</v>
      </c>
    </row>
    <row r="117" spans="1:10" x14ac:dyDescent="0.25">
      <c r="A117" s="4" t="s">
        <v>180</v>
      </c>
      <c r="B117" s="5" t="s">
        <v>110</v>
      </c>
      <c r="C117" s="5" t="s">
        <v>181</v>
      </c>
      <c r="D117" s="5" t="s">
        <v>131</v>
      </c>
      <c r="E117" s="5" t="s">
        <v>137</v>
      </c>
      <c r="F117" s="30"/>
      <c r="G117" s="28">
        <v>0.08</v>
      </c>
      <c r="H117" s="29">
        <f>Tabela2[[#This Row],[Koszt 1 przeglądu neeto]]+(Tabela2[[#This Row],[Koszt 1 przeglądu neeto]]*Tabela2[[#This Row],[Vat ]])</f>
        <v>0</v>
      </c>
      <c r="I117" s="29">
        <f>3*Tabela2[[#This Row],[Koszt 1 przeglądu neeto]]</f>
        <v>0</v>
      </c>
      <c r="J117" s="29">
        <f>3*Tabela2[[#This Row],[Koszt 1 przeglądu brutto ]]</f>
        <v>0</v>
      </c>
    </row>
    <row r="118" spans="1:10" x14ac:dyDescent="0.25">
      <c r="A118" s="4" t="s">
        <v>182</v>
      </c>
      <c r="B118" s="5" t="s">
        <v>110</v>
      </c>
      <c r="C118" s="5" t="s">
        <v>183</v>
      </c>
      <c r="D118" s="5" t="s">
        <v>131</v>
      </c>
      <c r="E118" s="5" t="s">
        <v>137</v>
      </c>
      <c r="F118" s="30"/>
      <c r="G118" s="28">
        <v>0.08</v>
      </c>
      <c r="H118" s="29">
        <f>Tabela2[[#This Row],[Koszt 1 przeglądu neeto]]+(Tabela2[[#This Row],[Koszt 1 przeglądu neeto]]*Tabela2[[#This Row],[Vat ]])</f>
        <v>0</v>
      </c>
      <c r="I118" s="29">
        <f>3*Tabela2[[#This Row],[Koszt 1 przeglądu neeto]]</f>
        <v>0</v>
      </c>
      <c r="J118" s="29">
        <f>3*Tabela2[[#This Row],[Koszt 1 przeglądu brutto ]]</f>
        <v>0</v>
      </c>
    </row>
    <row r="119" spans="1:10" x14ac:dyDescent="0.25">
      <c r="A119" s="4" t="s">
        <v>184</v>
      </c>
      <c r="B119" s="5" t="s">
        <v>110</v>
      </c>
      <c r="C119" s="5" t="s">
        <v>185</v>
      </c>
      <c r="D119" s="5" t="s">
        <v>131</v>
      </c>
      <c r="E119" s="5" t="s">
        <v>137</v>
      </c>
      <c r="F119" s="30"/>
      <c r="G119" s="28">
        <v>0.08</v>
      </c>
      <c r="H119" s="29">
        <f>Tabela2[[#This Row],[Koszt 1 przeglądu neeto]]+(Tabela2[[#This Row],[Koszt 1 przeglądu neeto]]*Tabela2[[#This Row],[Vat ]])</f>
        <v>0</v>
      </c>
      <c r="I119" s="29">
        <f>3*Tabela2[[#This Row],[Koszt 1 przeglądu neeto]]</f>
        <v>0</v>
      </c>
      <c r="J119" s="29">
        <f>3*Tabela2[[#This Row],[Koszt 1 przeglądu brutto ]]</f>
        <v>0</v>
      </c>
    </row>
    <row r="120" spans="1:10" x14ac:dyDescent="0.25">
      <c r="A120" s="4" t="s">
        <v>186</v>
      </c>
      <c r="B120" s="5" t="s">
        <v>110</v>
      </c>
      <c r="C120" s="5" t="s">
        <v>187</v>
      </c>
      <c r="D120" s="5" t="s">
        <v>131</v>
      </c>
      <c r="E120" s="5" t="s">
        <v>137</v>
      </c>
      <c r="F120" s="30"/>
      <c r="G120" s="28">
        <v>0.08</v>
      </c>
      <c r="H120" s="29">
        <f>Tabela2[[#This Row],[Koszt 1 przeglądu neeto]]+(Tabela2[[#This Row],[Koszt 1 przeglądu neeto]]*Tabela2[[#This Row],[Vat ]])</f>
        <v>0</v>
      </c>
      <c r="I120" s="29">
        <f>3*Tabela2[[#This Row],[Koszt 1 przeglądu neeto]]</f>
        <v>0</v>
      </c>
      <c r="J120" s="29">
        <f>3*Tabela2[[#This Row],[Koszt 1 przeglądu brutto ]]</f>
        <v>0</v>
      </c>
    </row>
    <row r="121" spans="1:10" x14ac:dyDescent="0.25">
      <c r="A121" s="4" t="s">
        <v>188</v>
      </c>
      <c r="B121" s="5" t="s">
        <v>110</v>
      </c>
      <c r="C121" s="5" t="s">
        <v>189</v>
      </c>
      <c r="D121" s="5" t="s">
        <v>131</v>
      </c>
      <c r="E121" s="5" t="s">
        <v>137</v>
      </c>
      <c r="F121" s="30"/>
      <c r="G121" s="28">
        <v>0.08</v>
      </c>
      <c r="H121" s="29">
        <f>Tabela2[[#This Row],[Koszt 1 przeglądu neeto]]+(Tabela2[[#This Row],[Koszt 1 przeglądu neeto]]*Tabela2[[#This Row],[Vat ]])</f>
        <v>0</v>
      </c>
      <c r="I121" s="29">
        <f>3*Tabela2[[#This Row],[Koszt 1 przeglądu neeto]]</f>
        <v>0</v>
      </c>
      <c r="J121" s="29">
        <f>3*Tabela2[[#This Row],[Koszt 1 przeglądu brutto ]]</f>
        <v>0</v>
      </c>
    </row>
    <row r="122" spans="1:10" x14ac:dyDescent="0.25">
      <c r="A122" s="4" t="s">
        <v>190</v>
      </c>
      <c r="B122" s="5" t="s">
        <v>110</v>
      </c>
      <c r="C122" s="5" t="s">
        <v>191</v>
      </c>
      <c r="D122" s="5" t="s">
        <v>131</v>
      </c>
      <c r="E122" s="5" t="s">
        <v>137</v>
      </c>
      <c r="F122" s="30"/>
      <c r="G122" s="28">
        <v>0.08</v>
      </c>
      <c r="H122" s="29">
        <f>Tabela2[[#This Row],[Koszt 1 przeglądu neeto]]+(Tabela2[[#This Row],[Koszt 1 przeglądu neeto]]*Tabela2[[#This Row],[Vat ]])</f>
        <v>0</v>
      </c>
      <c r="I122" s="29">
        <f>3*Tabela2[[#This Row],[Koszt 1 przeglądu neeto]]</f>
        <v>0</v>
      </c>
      <c r="J122" s="29">
        <f>3*Tabela2[[#This Row],[Koszt 1 przeglądu brutto ]]</f>
        <v>0</v>
      </c>
    </row>
    <row r="123" spans="1:10" x14ac:dyDescent="0.25">
      <c r="A123" s="4" t="s">
        <v>192</v>
      </c>
      <c r="B123" s="5" t="s">
        <v>110</v>
      </c>
      <c r="C123" s="5" t="s">
        <v>193</v>
      </c>
      <c r="D123" s="5" t="s">
        <v>131</v>
      </c>
      <c r="E123" s="5" t="s">
        <v>137</v>
      </c>
      <c r="F123" s="30"/>
      <c r="G123" s="28">
        <v>0.08</v>
      </c>
      <c r="H123" s="29">
        <f>Tabela2[[#This Row],[Koszt 1 przeglądu neeto]]+(Tabela2[[#This Row],[Koszt 1 przeglądu neeto]]*Tabela2[[#This Row],[Vat ]])</f>
        <v>0</v>
      </c>
      <c r="I123" s="29">
        <f>3*Tabela2[[#This Row],[Koszt 1 przeglądu neeto]]</f>
        <v>0</v>
      </c>
      <c r="J123" s="29">
        <f>3*Tabela2[[#This Row],[Koszt 1 przeglądu brutto ]]</f>
        <v>0</v>
      </c>
    </row>
    <row r="124" spans="1:10" x14ac:dyDescent="0.25">
      <c r="A124" s="4" t="s">
        <v>194</v>
      </c>
      <c r="B124" s="5" t="s">
        <v>110</v>
      </c>
      <c r="C124" s="5" t="s">
        <v>195</v>
      </c>
      <c r="D124" s="5" t="s">
        <v>131</v>
      </c>
      <c r="E124" s="5" t="s">
        <v>137</v>
      </c>
      <c r="F124" s="30"/>
      <c r="G124" s="28">
        <v>0.08</v>
      </c>
      <c r="H124" s="29">
        <f>Tabela2[[#This Row],[Koszt 1 przeglądu neeto]]+(Tabela2[[#This Row],[Koszt 1 przeglądu neeto]]*Tabela2[[#This Row],[Vat ]])</f>
        <v>0</v>
      </c>
      <c r="I124" s="29">
        <f>3*Tabela2[[#This Row],[Koszt 1 przeglądu neeto]]</f>
        <v>0</v>
      </c>
      <c r="J124" s="29">
        <f>3*Tabela2[[#This Row],[Koszt 1 przeglądu brutto ]]</f>
        <v>0</v>
      </c>
    </row>
    <row r="125" spans="1:10" x14ac:dyDescent="0.25">
      <c r="A125" s="4" t="s">
        <v>196</v>
      </c>
      <c r="B125" s="5" t="s">
        <v>110</v>
      </c>
      <c r="C125" s="5" t="s">
        <v>197</v>
      </c>
      <c r="D125" s="5" t="s">
        <v>131</v>
      </c>
      <c r="E125" s="5" t="s">
        <v>137</v>
      </c>
      <c r="F125" s="30"/>
      <c r="G125" s="28">
        <v>0.08</v>
      </c>
      <c r="H125" s="29">
        <f>Tabela2[[#This Row],[Koszt 1 przeglądu neeto]]+(Tabela2[[#This Row],[Koszt 1 przeglądu neeto]]*Tabela2[[#This Row],[Vat ]])</f>
        <v>0</v>
      </c>
      <c r="I125" s="29">
        <f>3*Tabela2[[#This Row],[Koszt 1 przeglądu neeto]]</f>
        <v>0</v>
      </c>
      <c r="J125" s="29">
        <f>3*Tabela2[[#This Row],[Koszt 1 przeglądu brutto ]]</f>
        <v>0</v>
      </c>
    </row>
    <row r="126" spans="1:10" x14ac:dyDescent="0.25">
      <c r="A126" s="4" t="s">
        <v>198</v>
      </c>
      <c r="B126" s="5" t="s">
        <v>110</v>
      </c>
      <c r="C126" s="5" t="s">
        <v>199</v>
      </c>
      <c r="D126" s="5" t="s">
        <v>131</v>
      </c>
      <c r="E126" s="5" t="s">
        <v>137</v>
      </c>
      <c r="F126" s="30"/>
      <c r="G126" s="28">
        <v>0.08</v>
      </c>
      <c r="H126" s="29">
        <f>Tabela2[[#This Row],[Koszt 1 przeglądu neeto]]+(Tabela2[[#This Row],[Koszt 1 przeglądu neeto]]*Tabela2[[#This Row],[Vat ]])</f>
        <v>0</v>
      </c>
      <c r="I126" s="29">
        <f>3*Tabela2[[#This Row],[Koszt 1 przeglądu neeto]]</f>
        <v>0</v>
      </c>
      <c r="J126" s="29">
        <f>3*Tabela2[[#This Row],[Koszt 1 przeglądu brutto ]]</f>
        <v>0</v>
      </c>
    </row>
    <row r="127" spans="1:10" x14ac:dyDescent="0.25">
      <c r="A127" s="4" t="s">
        <v>200</v>
      </c>
      <c r="B127" s="5" t="s">
        <v>110</v>
      </c>
      <c r="C127" s="5" t="s">
        <v>201</v>
      </c>
      <c r="D127" s="5" t="s">
        <v>131</v>
      </c>
      <c r="E127" s="5" t="s">
        <v>137</v>
      </c>
      <c r="F127" s="30"/>
      <c r="G127" s="28">
        <v>0.08</v>
      </c>
      <c r="H127" s="29">
        <f>Tabela2[[#This Row],[Koszt 1 przeglądu neeto]]+(Tabela2[[#This Row],[Koszt 1 przeglądu neeto]]*Tabela2[[#This Row],[Vat ]])</f>
        <v>0</v>
      </c>
      <c r="I127" s="29">
        <f>3*Tabela2[[#This Row],[Koszt 1 przeglądu neeto]]</f>
        <v>0</v>
      </c>
      <c r="J127" s="29">
        <f>3*Tabela2[[#This Row],[Koszt 1 przeglądu brutto ]]</f>
        <v>0</v>
      </c>
    </row>
    <row r="128" spans="1:10" x14ac:dyDescent="0.25">
      <c r="A128" s="4" t="s">
        <v>202</v>
      </c>
      <c r="B128" s="5" t="s">
        <v>110</v>
      </c>
      <c r="C128" s="5" t="s">
        <v>203</v>
      </c>
      <c r="D128" s="5" t="s">
        <v>131</v>
      </c>
      <c r="E128" s="5" t="s">
        <v>137</v>
      </c>
      <c r="F128" s="30"/>
      <c r="G128" s="28">
        <v>0.08</v>
      </c>
      <c r="H128" s="29">
        <f>Tabela2[[#This Row],[Koszt 1 przeglądu neeto]]+(Tabela2[[#This Row],[Koszt 1 przeglądu neeto]]*Tabela2[[#This Row],[Vat ]])</f>
        <v>0</v>
      </c>
      <c r="I128" s="29">
        <f>3*Tabela2[[#This Row],[Koszt 1 przeglądu neeto]]</f>
        <v>0</v>
      </c>
      <c r="J128" s="29">
        <f>3*Tabela2[[#This Row],[Koszt 1 przeglądu brutto ]]</f>
        <v>0</v>
      </c>
    </row>
    <row r="129" spans="1:10" x14ac:dyDescent="0.25">
      <c r="A129" s="4" t="s">
        <v>204</v>
      </c>
      <c r="B129" s="5" t="s">
        <v>110</v>
      </c>
      <c r="C129" s="5" t="s">
        <v>205</v>
      </c>
      <c r="D129" s="5" t="s">
        <v>131</v>
      </c>
      <c r="E129" s="5" t="s">
        <v>137</v>
      </c>
      <c r="F129" s="30"/>
      <c r="G129" s="28">
        <v>0.08</v>
      </c>
      <c r="H129" s="29">
        <f>Tabela2[[#This Row],[Koszt 1 przeglądu neeto]]+(Tabela2[[#This Row],[Koszt 1 przeglądu neeto]]*Tabela2[[#This Row],[Vat ]])</f>
        <v>0</v>
      </c>
      <c r="I129" s="29">
        <f>3*Tabela2[[#This Row],[Koszt 1 przeglądu neeto]]</f>
        <v>0</v>
      </c>
      <c r="J129" s="29">
        <f>3*Tabela2[[#This Row],[Koszt 1 przeglądu brutto ]]</f>
        <v>0</v>
      </c>
    </row>
    <row r="130" spans="1:10" x14ac:dyDescent="0.25">
      <c r="A130" s="4" t="s">
        <v>206</v>
      </c>
      <c r="B130" s="5" t="s">
        <v>110</v>
      </c>
      <c r="C130" s="5" t="s">
        <v>207</v>
      </c>
      <c r="D130" s="5" t="s">
        <v>131</v>
      </c>
      <c r="E130" s="5" t="s">
        <v>137</v>
      </c>
      <c r="F130" s="30"/>
      <c r="G130" s="28">
        <v>0.08</v>
      </c>
      <c r="H130" s="29">
        <f>Tabela2[[#This Row],[Koszt 1 przeglądu neeto]]+(Tabela2[[#This Row],[Koszt 1 przeglądu neeto]]*Tabela2[[#This Row],[Vat ]])</f>
        <v>0</v>
      </c>
      <c r="I130" s="29">
        <f>3*Tabela2[[#This Row],[Koszt 1 przeglądu neeto]]</f>
        <v>0</v>
      </c>
      <c r="J130" s="29">
        <f>3*Tabela2[[#This Row],[Koszt 1 przeglądu brutto ]]</f>
        <v>0</v>
      </c>
    </row>
    <row r="131" spans="1:10" x14ac:dyDescent="0.25">
      <c r="A131" s="4" t="s">
        <v>208</v>
      </c>
      <c r="B131" s="5" t="s">
        <v>110</v>
      </c>
      <c r="C131" s="5" t="s">
        <v>209</v>
      </c>
      <c r="D131" s="5" t="s">
        <v>210</v>
      </c>
      <c r="E131" s="5" t="s">
        <v>211</v>
      </c>
      <c r="F131" s="30"/>
      <c r="G131" s="28">
        <v>0.08</v>
      </c>
      <c r="H131" s="29">
        <f>Tabela2[[#This Row],[Koszt 1 przeglądu neeto]]+(Tabela2[[#This Row],[Koszt 1 przeglądu neeto]]*Tabela2[[#This Row],[Vat ]])</f>
        <v>0</v>
      </c>
      <c r="I131" s="29">
        <f>3*Tabela2[[#This Row],[Koszt 1 przeglądu neeto]]</f>
        <v>0</v>
      </c>
      <c r="J131" s="29">
        <f>3*Tabela2[[#This Row],[Koszt 1 przeglądu brutto ]]</f>
        <v>0</v>
      </c>
    </row>
    <row r="132" spans="1:10" x14ac:dyDescent="0.25">
      <c r="A132" s="4" t="s">
        <v>212</v>
      </c>
      <c r="B132" s="5" t="s">
        <v>110</v>
      </c>
      <c r="C132" s="5" t="s">
        <v>213</v>
      </c>
      <c r="D132" s="5" t="s">
        <v>210</v>
      </c>
      <c r="E132" s="5" t="s">
        <v>211</v>
      </c>
      <c r="F132" s="30"/>
      <c r="G132" s="28">
        <v>0.08</v>
      </c>
      <c r="H132" s="29">
        <f>Tabela2[[#This Row],[Koszt 1 przeglądu neeto]]+(Tabela2[[#This Row],[Koszt 1 przeglądu neeto]]*Tabela2[[#This Row],[Vat ]])</f>
        <v>0</v>
      </c>
      <c r="I132" s="29">
        <f>3*Tabela2[[#This Row],[Koszt 1 przeglądu neeto]]</f>
        <v>0</v>
      </c>
      <c r="J132" s="29">
        <f>3*Tabela2[[#This Row],[Koszt 1 przeglądu brutto ]]</f>
        <v>0</v>
      </c>
    </row>
    <row r="133" spans="1:10" x14ac:dyDescent="0.25">
      <c r="A133" s="4" t="s">
        <v>214</v>
      </c>
      <c r="B133" s="5" t="s">
        <v>110</v>
      </c>
      <c r="C133" s="5" t="s">
        <v>215</v>
      </c>
      <c r="D133" s="5" t="s">
        <v>210</v>
      </c>
      <c r="E133" s="5" t="s">
        <v>211</v>
      </c>
      <c r="F133" s="30"/>
      <c r="G133" s="28">
        <v>0.08</v>
      </c>
      <c r="H133" s="29">
        <f>Tabela2[[#This Row],[Koszt 1 przeglądu neeto]]+(Tabela2[[#This Row],[Koszt 1 przeglądu neeto]]*Tabela2[[#This Row],[Vat ]])</f>
        <v>0</v>
      </c>
      <c r="I133" s="29">
        <f>3*Tabela2[[#This Row],[Koszt 1 przeglądu neeto]]</f>
        <v>0</v>
      </c>
      <c r="J133" s="29">
        <f>3*Tabela2[[#This Row],[Koszt 1 przeglądu brutto ]]</f>
        <v>0</v>
      </c>
    </row>
    <row r="134" spans="1:10" x14ac:dyDescent="0.25">
      <c r="A134" s="4" t="s">
        <v>216</v>
      </c>
      <c r="B134" s="5" t="s">
        <v>110</v>
      </c>
      <c r="C134" s="5" t="s">
        <v>217</v>
      </c>
      <c r="D134" s="5" t="s">
        <v>210</v>
      </c>
      <c r="E134" s="5" t="s">
        <v>211</v>
      </c>
      <c r="F134" s="30"/>
      <c r="G134" s="28">
        <v>0.08</v>
      </c>
      <c r="H134" s="29">
        <f>Tabela2[[#This Row],[Koszt 1 przeglądu neeto]]+(Tabela2[[#This Row],[Koszt 1 przeglądu neeto]]*Tabela2[[#This Row],[Vat ]])</f>
        <v>0</v>
      </c>
      <c r="I134" s="29">
        <f>3*Tabela2[[#This Row],[Koszt 1 przeglądu neeto]]</f>
        <v>0</v>
      </c>
      <c r="J134" s="29">
        <f>3*Tabela2[[#This Row],[Koszt 1 przeglądu brutto ]]</f>
        <v>0</v>
      </c>
    </row>
    <row r="135" spans="1:10" x14ac:dyDescent="0.25">
      <c r="A135" s="4" t="s">
        <v>218</v>
      </c>
      <c r="B135" s="5" t="s">
        <v>110</v>
      </c>
      <c r="C135" s="5" t="s">
        <v>219</v>
      </c>
      <c r="D135" s="5" t="s">
        <v>210</v>
      </c>
      <c r="E135" s="5" t="s">
        <v>211</v>
      </c>
      <c r="F135" s="30"/>
      <c r="G135" s="28">
        <v>0.08</v>
      </c>
      <c r="H135" s="29">
        <f>Tabela2[[#This Row],[Koszt 1 przeglądu neeto]]+(Tabela2[[#This Row],[Koszt 1 przeglądu neeto]]*Tabela2[[#This Row],[Vat ]])</f>
        <v>0</v>
      </c>
      <c r="I135" s="29">
        <f>3*Tabela2[[#This Row],[Koszt 1 przeglądu neeto]]</f>
        <v>0</v>
      </c>
      <c r="J135" s="29">
        <f>3*Tabela2[[#This Row],[Koszt 1 przeglądu brutto ]]</f>
        <v>0</v>
      </c>
    </row>
    <row r="136" spans="1:10" x14ac:dyDescent="0.25">
      <c r="A136" s="4" t="s">
        <v>220</v>
      </c>
      <c r="B136" s="5" t="s">
        <v>110</v>
      </c>
      <c r="C136" s="5" t="s">
        <v>221</v>
      </c>
      <c r="D136" s="5" t="s">
        <v>210</v>
      </c>
      <c r="E136" s="5" t="s">
        <v>211</v>
      </c>
      <c r="F136" s="30"/>
      <c r="G136" s="28">
        <v>0.08</v>
      </c>
      <c r="H136" s="29">
        <f>Tabela2[[#This Row],[Koszt 1 przeglądu neeto]]+(Tabela2[[#This Row],[Koszt 1 przeglądu neeto]]*Tabela2[[#This Row],[Vat ]])</f>
        <v>0</v>
      </c>
      <c r="I136" s="29">
        <f>3*Tabela2[[#This Row],[Koszt 1 przeglądu neeto]]</f>
        <v>0</v>
      </c>
      <c r="J136" s="29">
        <f>3*Tabela2[[#This Row],[Koszt 1 przeglądu brutto ]]</f>
        <v>0</v>
      </c>
    </row>
    <row r="137" spans="1:10" x14ac:dyDescent="0.25">
      <c r="A137" s="4" t="s">
        <v>222</v>
      </c>
      <c r="B137" s="5" t="s">
        <v>110</v>
      </c>
      <c r="C137" s="5" t="s">
        <v>223</v>
      </c>
      <c r="D137" s="5" t="s">
        <v>210</v>
      </c>
      <c r="E137" s="5" t="s">
        <v>211</v>
      </c>
      <c r="F137" s="30"/>
      <c r="G137" s="28">
        <v>0.08</v>
      </c>
      <c r="H137" s="29">
        <f>Tabela2[[#This Row],[Koszt 1 przeglądu neeto]]+(Tabela2[[#This Row],[Koszt 1 przeglądu neeto]]*Tabela2[[#This Row],[Vat ]])</f>
        <v>0</v>
      </c>
      <c r="I137" s="29">
        <f>3*Tabela2[[#This Row],[Koszt 1 przeglądu neeto]]</f>
        <v>0</v>
      </c>
      <c r="J137" s="29">
        <f>3*Tabela2[[#This Row],[Koszt 1 przeglądu brutto ]]</f>
        <v>0</v>
      </c>
    </row>
    <row r="138" spans="1:10" x14ac:dyDescent="0.25">
      <c r="A138" s="4" t="s">
        <v>224</v>
      </c>
      <c r="B138" s="5" t="s">
        <v>110</v>
      </c>
      <c r="C138" s="5" t="s">
        <v>225</v>
      </c>
      <c r="D138" s="5" t="s">
        <v>210</v>
      </c>
      <c r="E138" s="5" t="s">
        <v>211</v>
      </c>
      <c r="F138" s="30"/>
      <c r="G138" s="28">
        <v>0.08</v>
      </c>
      <c r="H138" s="29">
        <f>Tabela2[[#This Row],[Koszt 1 przeglądu neeto]]+(Tabela2[[#This Row],[Koszt 1 przeglądu neeto]]*Tabela2[[#This Row],[Vat ]])</f>
        <v>0</v>
      </c>
      <c r="I138" s="29">
        <f>3*Tabela2[[#This Row],[Koszt 1 przeglądu neeto]]</f>
        <v>0</v>
      </c>
      <c r="J138" s="29">
        <f>3*Tabela2[[#This Row],[Koszt 1 przeglądu brutto ]]</f>
        <v>0</v>
      </c>
    </row>
    <row r="139" spans="1:10" x14ac:dyDescent="0.25">
      <c r="A139" s="4" t="s">
        <v>226</v>
      </c>
      <c r="B139" s="5" t="s">
        <v>110</v>
      </c>
      <c r="C139" s="5" t="s">
        <v>227</v>
      </c>
      <c r="D139" s="5" t="s">
        <v>210</v>
      </c>
      <c r="E139" s="5" t="s">
        <v>211</v>
      </c>
      <c r="F139" s="30"/>
      <c r="G139" s="28">
        <v>0.08</v>
      </c>
      <c r="H139" s="29">
        <f>Tabela2[[#This Row],[Koszt 1 przeglądu neeto]]+(Tabela2[[#This Row],[Koszt 1 przeglądu neeto]]*Tabela2[[#This Row],[Vat ]])</f>
        <v>0</v>
      </c>
      <c r="I139" s="29">
        <f>3*Tabela2[[#This Row],[Koszt 1 przeglądu neeto]]</f>
        <v>0</v>
      </c>
      <c r="J139" s="29">
        <f>3*Tabela2[[#This Row],[Koszt 1 przeglądu brutto ]]</f>
        <v>0</v>
      </c>
    </row>
    <row r="140" spans="1:10" x14ac:dyDescent="0.25">
      <c r="A140" s="4" t="s">
        <v>228</v>
      </c>
      <c r="B140" s="5" t="s">
        <v>110</v>
      </c>
      <c r="C140" s="5" t="s">
        <v>229</v>
      </c>
      <c r="D140" s="5" t="s">
        <v>210</v>
      </c>
      <c r="E140" s="5" t="s">
        <v>211</v>
      </c>
      <c r="F140" s="30"/>
      <c r="G140" s="28">
        <v>0.08</v>
      </c>
      <c r="H140" s="29">
        <f>Tabela2[[#This Row],[Koszt 1 przeglądu neeto]]+(Tabela2[[#This Row],[Koszt 1 przeglądu neeto]]*Tabela2[[#This Row],[Vat ]])</f>
        <v>0</v>
      </c>
      <c r="I140" s="29">
        <f>3*Tabela2[[#This Row],[Koszt 1 przeglądu neeto]]</f>
        <v>0</v>
      </c>
      <c r="J140" s="29">
        <f>3*Tabela2[[#This Row],[Koszt 1 przeglądu brutto ]]</f>
        <v>0</v>
      </c>
    </row>
    <row r="141" spans="1:10" x14ac:dyDescent="0.25">
      <c r="A141" s="4" t="s">
        <v>230</v>
      </c>
      <c r="B141" s="5" t="s">
        <v>110</v>
      </c>
      <c r="C141" s="5" t="s">
        <v>231</v>
      </c>
      <c r="D141" s="5" t="s">
        <v>210</v>
      </c>
      <c r="E141" s="5" t="s">
        <v>211</v>
      </c>
      <c r="F141" s="30"/>
      <c r="G141" s="28">
        <v>0.08</v>
      </c>
      <c r="H141" s="29">
        <f>Tabela2[[#This Row],[Koszt 1 przeglądu neeto]]+(Tabela2[[#This Row],[Koszt 1 przeglądu neeto]]*Tabela2[[#This Row],[Vat ]])</f>
        <v>0</v>
      </c>
      <c r="I141" s="29">
        <f>3*Tabela2[[#This Row],[Koszt 1 przeglądu neeto]]</f>
        <v>0</v>
      </c>
      <c r="J141" s="29">
        <f>3*Tabela2[[#This Row],[Koszt 1 przeglądu brutto ]]</f>
        <v>0</v>
      </c>
    </row>
    <row r="142" spans="1:10" x14ac:dyDescent="0.25">
      <c r="A142" s="4" t="s">
        <v>232</v>
      </c>
      <c r="B142" s="5" t="s">
        <v>110</v>
      </c>
      <c r="C142" s="5" t="s">
        <v>233</v>
      </c>
      <c r="D142" s="5" t="s">
        <v>210</v>
      </c>
      <c r="E142" s="5" t="s">
        <v>211</v>
      </c>
      <c r="F142" s="30"/>
      <c r="G142" s="28">
        <v>0.08</v>
      </c>
      <c r="H142" s="29">
        <f>Tabela2[[#This Row],[Koszt 1 przeglądu neeto]]+(Tabela2[[#This Row],[Koszt 1 przeglądu neeto]]*Tabela2[[#This Row],[Vat ]])</f>
        <v>0</v>
      </c>
      <c r="I142" s="29">
        <f>3*Tabela2[[#This Row],[Koszt 1 przeglądu neeto]]</f>
        <v>0</v>
      </c>
      <c r="J142" s="29">
        <f>3*Tabela2[[#This Row],[Koszt 1 przeglądu brutto ]]</f>
        <v>0</v>
      </c>
    </row>
    <row r="143" spans="1:10" x14ac:dyDescent="0.25">
      <c r="A143" s="4" t="s">
        <v>234</v>
      </c>
      <c r="B143" s="5" t="s">
        <v>110</v>
      </c>
      <c r="C143" s="5" t="s">
        <v>235</v>
      </c>
      <c r="D143" s="5" t="s">
        <v>236</v>
      </c>
      <c r="E143" s="5" t="s">
        <v>237</v>
      </c>
      <c r="F143" s="30"/>
      <c r="G143" s="28">
        <v>0.08</v>
      </c>
      <c r="H143" s="29">
        <f>Tabela2[[#This Row],[Koszt 1 przeglądu neeto]]+(Tabela2[[#This Row],[Koszt 1 przeglądu neeto]]*Tabela2[[#This Row],[Vat ]])</f>
        <v>0</v>
      </c>
      <c r="I143" s="29">
        <f>3*Tabela2[[#This Row],[Koszt 1 przeglądu neeto]]</f>
        <v>0</v>
      </c>
      <c r="J143" s="29">
        <f>3*Tabela2[[#This Row],[Koszt 1 przeglądu brutto ]]</f>
        <v>0</v>
      </c>
    </row>
    <row r="144" spans="1:10" x14ac:dyDescent="0.25">
      <c r="A144" s="4" t="s">
        <v>238</v>
      </c>
      <c r="B144" s="5" t="s">
        <v>110</v>
      </c>
      <c r="C144" s="5" t="s">
        <v>239</v>
      </c>
      <c r="D144" s="5" t="s">
        <v>236</v>
      </c>
      <c r="E144" s="5" t="s">
        <v>237</v>
      </c>
      <c r="F144" s="30"/>
      <c r="G144" s="28">
        <v>0.08</v>
      </c>
      <c r="H144" s="29">
        <f>Tabela2[[#This Row],[Koszt 1 przeglądu neeto]]+(Tabela2[[#This Row],[Koszt 1 przeglądu neeto]]*Tabela2[[#This Row],[Vat ]])</f>
        <v>0</v>
      </c>
      <c r="I144" s="29">
        <f>3*Tabela2[[#This Row],[Koszt 1 przeglądu neeto]]</f>
        <v>0</v>
      </c>
      <c r="J144" s="29">
        <f>3*Tabela2[[#This Row],[Koszt 1 przeglądu brutto ]]</f>
        <v>0</v>
      </c>
    </row>
    <row r="145" spans="1:10" x14ac:dyDescent="0.25">
      <c r="A145" s="4" t="s">
        <v>240</v>
      </c>
      <c r="B145" s="5" t="s">
        <v>110</v>
      </c>
      <c r="C145" s="5" t="s">
        <v>241</v>
      </c>
      <c r="D145" s="5" t="s">
        <v>236</v>
      </c>
      <c r="E145" s="5" t="s">
        <v>237</v>
      </c>
      <c r="F145" s="30"/>
      <c r="G145" s="28">
        <v>0.08</v>
      </c>
      <c r="H145" s="29">
        <f>Tabela2[[#This Row],[Koszt 1 przeglądu neeto]]+(Tabela2[[#This Row],[Koszt 1 przeglądu neeto]]*Tabela2[[#This Row],[Vat ]])</f>
        <v>0</v>
      </c>
      <c r="I145" s="29">
        <f>3*Tabela2[[#This Row],[Koszt 1 przeglądu neeto]]</f>
        <v>0</v>
      </c>
      <c r="J145" s="29">
        <f>3*Tabela2[[#This Row],[Koszt 1 przeglądu brutto ]]</f>
        <v>0</v>
      </c>
    </row>
    <row r="146" spans="1:10" x14ac:dyDescent="0.25">
      <c r="A146" s="4" t="s">
        <v>242</v>
      </c>
      <c r="B146" s="5" t="s">
        <v>110</v>
      </c>
      <c r="C146" s="5" t="s">
        <v>243</v>
      </c>
      <c r="D146" s="5" t="s">
        <v>244</v>
      </c>
      <c r="E146" s="5" t="s">
        <v>245</v>
      </c>
      <c r="F146" s="30"/>
      <c r="G146" s="28">
        <v>0.08</v>
      </c>
      <c r="H146" s="29">
        <f>Tabela2[[#This Row],[Koszt 1 przeglądu neeto]]+(Tabela2[[#This Row],[Koszt 1 przeglądu neeto]]*Tabela2[[#This Row],[Vat ]])</f>
        <v>0</v>
      </c>
      <c r="I146" s="29">
        <f>3*Tabela2[[#This Row],[Koszt 1 przeglądu neeto]]</f>
        <v>0</v>
      </c>
      <c r="J146" s="29">
        <f>3*Tabela2[[#This Row],[Koszt 1 przeglądu brutto ]]</f>
        <v>0</v>
      </c>
    </row>
    <row r="147" spans="1:10" x14ac:dyDescent="0.25">
      <c r="A147" s="4" t="s">
        <v>246</v>
      </c>
      <c r="B147" s="5" t="s">
        <v>110</v>
      </c>
      <c r="C147" s="5" t="s">
        <v>247</v>
      </c>
      <c r="D147" s="5" t="s">
        <v>244</v>
      </c>
      <c r="E147" s="5" t="s">
        <v>245</v>
      </c>
      <c r="F147" s="30"/>
      <c r="G147" s="28">
        <v>0.08</v>
      </c>
      <c r="H147" s="29">
        <f>Tabela2[[#This Row],[Koszt 1 przeglądu neeto]]+(Tabela2[[#This Row],[Koszt 1 przeglądu neeto]]*Tabela2[[#This Row],[Vat ]])</f>
        <v>0</v>
      </c>
      <c r="I147" s="29">
        <f>3*Tabela2[[#This Row],[Koszt 1 przeglądu neeto]]</f>
        <v>0</v>
      </c>
      <c r="J147" s="29">
        <f>3*Tabela2[[#This Row],[Koszt 1 przeglądu brutto ]]</f>
        <v>0</v>
      </c>
    </row>
    <row r="148" spans="1:10" x14ac:dyDescent="0.25">
      <c r="A148" s="4" t="s">
        <v>248</v>
      </c>
      <c r="B148" s="5" t="s">
        <v>110</v>
      </c>
      <c r="C148" s="5" t="s">
        <v>249</v>
      </c>
      <c r="D148" s="5" t="s">
        <v>244</v>
      </c>
      <c r="E148" s="5" t="s">
        <v>245</v>
      </c>
      <c r="F148" s="30"/>
      <c r="G148" s="28">
        <v>0.08</v>
      </c>
      <c r="H148" s="29">
        <f>Tabela2[[#This Row],[Koszt 1 przeglądu neeto]]+(Tabela2[[#This Row],[Koszt 1 przeglądu neeto]]*Tabela2[[#This Row],[Vat ]])</f>
        <v>0</v>
      </c>
      <c r="I148" s="29">
        <f>3*Tabela2[[#This Row],[Koszt 1 przeglądu neeto]]</f>
        <v>0</v>
      </c>
      <c r="J148" s="29">
        <f>3*Tabela2[[#This Row],[Koszt 1 przeglądu brutto ]]</f>
        <v>0</v>
      </c>
    </row>
    <row r="149" spans="1:10" x14ac:dyDescent="0.25">
      <c r="A149" s="4" t="s">
        <v>250</v>
      </c>
      <c r="B149" s="5" t="s">
        <v>110</v>
      </c>
      <c r="C149" s="5" t="s">
        <v>251</v>
      </c>
      <c r="D149" s="5" t="s">
        <v>244</v>
      </c>
      <c r="E149" s="5" t="s">
        <v>245</v>
      </c>
      <c r="F149" s="30"/>
      <c r="G149" s="28">
        <v>0.08</v>
      </c>
      <c r="H149" s="29">
        <f>Tabela2[[#This Row],[Koszt 1 przeglądu neeto]]+(Tabela2[[#This Row],[Koszt 1 przeglądu neeto]]*Tabela2[[#This Row],[Vat ]])</f>
        <v>0</v>
      </c>
      <c r="I149" s="29">
        <f>3*Tabela2[[#This Row],[Koszt 1 przeglądu neeto]]</f>
        <v>0</v>
      </c>
      <c r="J149" s="29">
        <f>3*Tabela2[[#This Row],[Koszt 1 przeglądu brutto ]]</f>
        <v>0</v>
      </c>
    </row>
    <row r="150" spans="1:10" x14ac:dyDescent="0.25">
      <c r="A150" s="4" t="s">
        <v>252</v>
      </c>
      <c r="B150" s="5" t="s">
        <v>110</v>
      </c>
      <c r="C150" s="5" t="s">
        <v>253</v>
      </c>
      <c r="D150" s="5" t="s">
        <v>244</v>
      </c>
      <c r="E150" s="5" t="s">
        <v>245</v>
      </c>
      <c r="F150" s="30"/>
      <c r="G150" s="28">
        <v>0.08</v>
      </c>
      <c r="H150" s="29">
        <f>Tabela2[[#This Row],[Koszt 1 przeglądu neeto]]+(Tabela2[[#This Row],[Koszt 1 przeglądu neeto]]*Tabela2[[#This Row],[Vat ]])</f>
        <v>0</v>
      </c>
      <c r="I150" s="29">
        <f>3*Tabela2[[#This Row],[Koszt 1 przeglądu neeto]]</f>
        <v>0</v>
      </c>
      <c r="J150" s="29">
        <f>3*Tabela2[[#This Row],[Koszt 1 przeglądu brutto ]]</f>
        <v>0</v>
      </c>
    </row>
    <row r="151" spans="1:10" x14ac:dyDescent="0.25">
      <c r="A151" s="4" t="s">
        <v>254</v>
      </c>
      <c r="B151" s="5" t="s">
        <v>110</v>
      </c>
      <c r="C151" s="5" t="s">
        <v>255</v>
      </c>
      <c r="D151" s="5" t="s">
        <v>210</v>
      </c>
      <c r="E151" s="5" t="s">
        <v>256</v>
      </c>
      <c r="F151" s="30"/>
      <c r="G151" s="28">
        <v>0.08</v>
      </c>
      <c r="H151" s="29">
        <f>Tabela2[[#This Row],[Koszt 1 przeglądu neeto]]+(Tabela2[[#This Row],[Koszt 1 przeglądu neeto]]*Tabela2[[#This Row],[Vat ]])</f>
        <v>0</v>
      </c>
      <c r="I151" s="29">
        <f>3*Tabela2[[#This Row],[Koszt 1 przeglądu neeto]]</f>
        <v>0</v>
      </c>
      <c r="J151" s="29">
        <f>3*Tabela2[[#This Row],[Koszt 1 przeglądu brutto ]]</f>
        <v>0</v>
      </c>
    </row>
    <row r="152" spans="1:10" x14ac:dyDescent="0.25">
      <c r="A152" s="4" t="s">
        <v>257</v>
      </c>
      <c r="B152" s="5" t="s">
        <v>110</v>
      </c>
      <c r="C152" s="5" t="s">
        <v>258</v>
      </c>
      <c r="D152" s="5" t="s">
        <v>210</v>
      </c>
      <c r="E152" s="5" t="s">
        <v>256</v>
      </c>
      <c r="F152" s="30"/>
      <c r="G152" s="28">
        <v>0.08</v>
      </c>
      <c r="H152" s="29">
        <f>Tabela2[[#This Row],[Koszt 1 przeglądu neeto]]+(Tabela2[[#This Row],[Koszt 1 przeglądu neeto]]*Tabela2[[#This Row],[Vat ]])</f>
        <v>0</v>
      </c>
      <c r="I152" s="29">
        <f>3*Tabela2[[#This Row],[Koszt 1 przeglądu neeto]]</f>
        <v>0</v>
      </c>
      <c r="J152" s="29">
        <f>3*Tabela2[[#This Row],[Koszt 1 przeglądu brutto ]]</f>
        <v>0</v>
      </c>
    </row>
    <row r="153" spans="1:10" x14ac:dyDescent="0.25">
      <c r="A153" s="4" t="s">
        <v>259</v>
      </c>
      <c r="B153" s="5" t="s">
        <v>110</v>
      </c>
      <c r="C153" s="5" t="s">
        <v>260</v>
      </c>
      <c r="D153" s="5" t="s">
        <v>210</v>
      </c>
      <c r="E153" s="5" t="s">
        <v>256</v>
      </c>
      <c r="F153" s="30"/>
      <c r="G153" s="28">
        <v>0.08</v>
      </c>
      <c r="H153" s="29">
        <f>Tabela2[[#This Row],[Koszt 1 przeglądu neeto]]+(Tabela2[[#This Row],[Koszt 1 przeglądu neeto]]*Tabela2[[#This Row],[Vat ]])</f>
        <v>0</v>
      </c>
      <c r="I153" s="29">
        <f>3*Tabela2[[#This Row],[Koszt 1 przeglądu neeto]]</f>
        <v>0</v>
      </c>
      <c r="J153" s="29">
        <f>3*Tabela2[[#This Row],[Koszt 1 przeglądu brutto ]]</f>
        <v>0</v>
      </c>
    </row>
    <row r="154" spans="1:10" x14ac:dyDescent="0.25">
      <c r="A154" s="4" t="s">
        <v>261</v>
      </c>
      <c r="B154" s="5" t="s">
        <v>110</v>
      </c>
      <c r="C154" s="5" t="s">
        <v>262</v>
      </c>
      <c r="D154" s="5" t="s">
        <v>210</v>
      </c>
      <c r="E154" s="5" t="s">
        <v>256</v>
      </c>
      <c r="F154" s="30"/>
      <c r="G154" s="28">
        <v>0.08</v>
      </c>
      <c r="H154" s="29">
        <f>Tabela2[[#This Row],[Koszt 1 przeglądu neeto]]+(Tabela2[[#This Row],[Koszt 1 przeglądu neeto]]*Tabela2[[#This Row],[Vat ]])</f>
        <v>0</v>
      </c>
      <c r="I154" s="29">
        <f>3*Tabela2[[#This Row],[Koszt 1 przeglądu neeto]]</f>
        <v>0</v>
      </c>
      <c r="J154" s="29">
        <f>3*Tabela2[[#This Row],[Koszt 1 przeglądu brutto ]]</f>
        <v>0</v>
      </c>
    </row>
    <row r="155" spans="1:10" x14ac:dyDescent="0.25">
      <c r="A155" s="4" t="s">
        <v>263</v>
      </c>
      <c r="B155" s="5" t="s">
        <v>110</v>
      </c>
      <c r="C155" s="5" t="s">
        <v>264</v>
      </c>
      <c r="D155" s="5" t="s">
        <v>210</v>
      </c>
      <c r="E155" s="5" t="s">
        <v>256</v>
      </c>
      <c r="F155" s="30"/>
      <c r="G155" s="28">
        <v>0.08</v>
      </c>
      <c r="H155" s="29">
        <f>Tabela2[[#This Row],[Koszt 1 przeglądu neeto]]+(Tabela2[[#This Row],[Koszt 1 przeglądu neeto]]*Tabela2[[#This Row],[Vat ]])</f>
        <v>0</v>
      </c>
      <c r="I155" s="29">
        <f>3*Tabela2[[#This Row],[Koszt 1 przeglądu neeto]]</f>
        <v>0</v>
      </c>
      <c r="J155" s="29">
        <f>3*Tabela2[[#This Row],[Koszt 1 przeglądu brutto ]]</f>
        <v>0</v>
      </c>
    </row>
    <row r="156" spans="1:10" x14ac:dyDescent="0.25">
      <c r="A156" s="4" t="s">
        <v>265</v>
      </c>
      <c r="B156" s="5" t="s">
        <v>110</v>
      </c>
      <c r="C156" s="5" t="s">
        <v>266</v>
      </c>
      <c r="D156" s="5" t="s">
        <v>210</v>
      </c>
      <c r="E156" s="5" t="s">
        <v>256</v>
      </c>
      <c r="F156" s="30"/>
      <c r="G156" s="28">
        <v>0.08</v>
      </c>
      <c r="H156" s="29">
        <f>Tabela2[[#This Row],[Koszt 1 przeglądu neeto]]+(Tabela2[[#This Row],[Koszt 1 przeglądu neeto]]*Tabela2[[#This Row],[Vat ]])</f>
        <v>0</v>
      </c>
      <c r="I156" s="29">
        <f>3*Tabela2[[#This Row],[Koszt 1 przeglądu neeto]]</f>
        <v>0</v>
      </c>
      <c r="J156" s="29">
        <f>3*Tabela2[[#This Row],[Koszt 1 przeglądu brutto ]]</f>
        <v>0</v>
      </c>
    </row>
    <row r="157" spans="1:10" x14ac:dyDescent="0.25">
      <c r="A157" s="4" t="s">
        <v>267</v>
      </c>
      <c r="B157" s="5" t="s">
        <v>110</v>
      </c>
      <c r="C157" s="5" t="s">
        <v>268</v>
      </c>
      <c r="D157" s="5" t="s">
        <v>210</v>
      </c>
      <c r="E157" s="5" t="s">
        <v>256</v>
      </c>
      <c r="F157" s="30"/>
      <c r="G157" s="28">
        <v>0.08</v>
      </c>
      <c r="H157" s="29">
        <f>Tabela2[[#This Row],[Koszt 1 przeglądu neeto]]+(Tabela2[[#This Row],[Koszt 1 przeglądu neeto]]*Tabela2[[#This Row],[Vat ]])</f>
        <v>0</v>
      </c>
      <c r="I157" s="29">
        <f>3*Tabela2[[#This Row],[Koszt 1 przeglądu neeto]]</f>
        <v>0</v>
      </c>
      <c r="J157" s="29">
        <f>3*Tabela2[[#This Row],[Koszt 1 przeglądu brutto ]]</f>
        <v>0</v>
      </c>
    </row>
    <row r="158" spans="1:10" x14ac:dyDescent="0.25">
      <c r="A158" s="4" t="s">
        <v>269</v>
      </c>
      <c r="B158" s="5" t="s">
        <v>110</v>
      </c>
      <c r="C158" s="5" t="s">
        <v>270</v>
      </c>
      <c r="D158" s="5" t="s">
        <v>210</v>
      </c>
      <c r="E158" s="5" t="s">
        <v>256</v>
      </c>
      <c r="F158" s="30"/>
      <c r="G158" s="28">
        <v>0.08</v>
      </c>
      <c r="H158" s="29">
        <f>Tabela2[[#This Row],[Koszt 1 przeglądu neeto]]+(Tabela2[[#This Row],[Koszt 1 przeglądu neeto]]*Tabela2[[#This Row],[Vat ]])</f>
        <v>0</v>
      </c>
      <c r="I158" s="29">
        <f>3*Tabela2[[#This Row],[Koszt 1 przeglądu neeto]]</f>
        <v>0</v>
      </c>
      <c r="J158" s="29">
        <f>3*Tabela2[[#This Row],[Koszt 1 przeglądu brutto ]]</f>
        <v>0</v>
      </c>
    </row>
    <row r="159" spans="1:10" x14ac:dyDescent="0.25">
      <c r="A159" s="4" t="s">
        <v>271</v>
      </c>
      <c r="B159" s="5" t="s">
        <v>110</v>
      </c>
      <c r="C159" s="5" t="s">
        <v>272</v>
      </c>
      <c r="D159" s="5" t="s">
        <v>210</v>
      </c>
      <c r="E159" s="5" t="s">
        <v>256</v>
      </c>
      <c r="F159" s="30"/>
      <c r="G159" s="28">
        <v>0.08</v>
      </c>
      <c r="H159" s="29">
        <f>Tabela2[[#This Row],[Koszt 1 przeglądu neeto]]+(Tabela2[[#This Row],[Koszt 1 przeglądu neeto]]*Tabela2[[#This Row],[Vat ]])</f>
        <v>0</v>
      </c>
      <c r="I159" s="29">
        <f>3*Tabela2[[#This Row],[Koszt 1 przeglądu neeto]]</f>
        <v>0</v>
      </c>
      <c r="J159" s="29">
        <f>3*Tabela2[[#This Row],[Koszt 1 przeglądu brutto ]]</f>
        <v>0</v>
      </c>
    </row>
    <row r="160" spans="1:10" x14ac:dyDescent="0.25">
      <c r="A160" s="4" t="s">
        <v>273</v>
      </c>
      <c r="B160" s="5" t="s">
        <v>110</v>
      </c>
      <c r="C160" s="5" t="s">
        <v>274</v>
      </c>
      <c r="D160" s="5" t="s">
        <v>210</v>
      </c>
      <c r="E160" s="5" t="s">
        <v>256</v>
      </c>
      <c r="F160" s="30"/>
      <c r="G160" s="28">
        <v>0.08</v>
      </c>
      <c r="H160" s="29">
        <f>Tabela2[[#This Row],[Koszt 1 przeglądu neeto]]+(Tabela2[[#This Row],[Koszt 1 przeglądu neeto]]*Tabela2[[#This Row],[Vat ]])</f>
        <v>0</v>
      </c>
      <c r="I160" s="29">
        <f>3*Tabela2[[#This Row],[Koszt 1 przeglądu neeto]]</f>
        <v>0</v>
      </c>
      <c r="J160" s="29">
        <f>3*Tabela2[[#This Row],[Koszt 1 przeglądu brutto ]]</f>
        <v>0</v>
      </c>
    </row>
    <row r="161" spans="1:10" ht="30" customHeight="1" x14ac:dyDescent="0.25">
      <c r="A161" s="4" t="s">
        <v>275</v>
      </c>
      <c r="B161" s="27" t="s">
        <v>276</v>
      </c>
      <c r="C161" s="5" t="s">
        <v>277</v>
      </c>
      <c r="D161" s="5" t="s">
        <v>210</v>
      </c>
      <c r="E161" s="5"/>
      <c r="F161" s="30"/>
      <c r="G161" s="28">
        <v>0.08</v>
      </c>
      <c r="H161" s="29">
        <f>Tabela2[[#This Row],[Koszt 1 przeglądu neeto]]+(Tabela2[[#This Row],[Koszt 1 przeglądu neeto]]*Tabela2[[#This Row],[Vat ]])</f>
        <v>0</v>
      </c>
      <c r="I161" s="29">
        <f>3*Tabela2[[#This Row],[Koszt 1 przeglądu neeto]]</f>
        <v>0</v>
      </c>
      <c r="J161" s="29">
        <f>3*Tabela2[[#This Row],[Koszt 1 przeglądu brutto ]]</f>
        <v>0</v>
      </c>
    </row>
    <row r="162" spans="1:10" ht="33.75" customHeight="1" x14ac:dyDescent="0.25">
      <c r="A162" s="4" t="s">
        <v>278</v>
      </c>
      <c r="B162" s="27" t="s">
        <v>276</v>
      </c>
      <c r="C162" s="5" t="s">
        <v>279</v>
      </c>
      <c r="D162" s="5" t="s">
        <v>210</v>
      </c>
      <c r="E162" s="5"/>
      <c r="F162" s="30"/>
      <c r="G162" s="28">
        <v>0.08</v>
      </c>
      <c r="H162" s="29">
        <f>Tabela2[[#This Row],[Koszt 1 przeglądu neeto]]+(Tabela2[[#This Row],[Koszt 1 przeglądu neeto]]*Tabela2[[#This Row],[Vat ]])</f>
        <v>0</v>
      </c>
      <c r="I162" s="29">
        <f>3*Tabela2[[#This Row],[Koszt 1 przeglądu neeto]]</f>
        <v>0</v>
      </c>
      <c r="J162" s="29">
        <f>3*Tabela2[[#This Row],[Koszt 1 przeglądu brutto ]]</f>
        <v>0</v>
      </c>
    </row>
    <row r="163" spans="1:10" x14ac:dyDescent="0.25">
      <c r="A163" s="4" t="s">
        <v>280</v>
      </c>
      <c r="B163" s="5" t="s">
        <v>281</v>
      </c>
      <c r="C163" s="5" t="s">
        <v>282</v>
      </c>
      <c r="D163" s="5" t="s">
        <v>283</v>
      </c>
      <c r="E163" s="5" t="s">
        <v>284</v>
      </c>
      <c r="F163" s="30"/>
      <c r="G163" s="28">
        <v>0.08</v>
      </c>
      <c r="H163" s="29">
        <f>Tabela2[[#This Row],[Koszt 1 przeglądu neeto]]+(Tabela2[[#This Row],[Koszt 1 przeglądu neeto]]*Tabela2[[#This Row],[Vat ]])</f>
        <v>0</v>
      </c>
      <c r="I163" s="29">
        <f>3*Tabela2[[#This Row],[Koszt 1 przeglądu neeto]]</f>
        <v>0</v>
      </c>
      <c r="J163" s="29">
        <f>3*Tabela2[[#This Row],[Koszt 1 przeglądu brutto ]]</f>
        <v>0</v>
      </c>
    </row>
    <row r="164" spans="1:10" x14ac:dyDescent="0.25">
      <c r="A164" s="4" t="s">
        <v>285</v>
      </c>
      <c r="B164" s="5" t="s">
        <v>281</v>
      </c>
      <c r="C164" s="5" t="s">
        <v>286</v>
      </c>
      <c r="D164" s="5" t="s">
        <v>283</v>
      </c>
      <c r="E164" s="5" t="s">
        <v>287</v>
      </c>
      <c r="F164" s="30"/>
      <c r="G164" s="28">
        <v>0.08</v>
      </c>
      <c r="H164" s="29">
        <f>Tabela2[[#This Row],[Koszt 1 przeglądu neeto]]+(Tabela2[[#This Row],[Koszt 1 przeglądu neeto]]*Tabela2[[#This Row],[Vat ]])</f>
        <v>0</v>
      </c>
      <c r="I164" s="29">
        <f>3*Tabela2[[#This Row],[Koszt 1 przeglądu neeto]]</f>
        <v>0</v>
      </c>
      <c r="J164" s="29">
        <f>3*Tabela2[[#This Row],[Koszt 1 przeglądu brutto ]]</f>
        <v>0</v>
      </c>
    </row>
    <row r="165" spans="1:10" x14ac:dyDescent="0.25">
      <c r="A165" s="4" t="s">
        <v>288</v>
      </c>
      <c r="B165" s="5" t="s">
        <v>110</v>
      </c>
      <c r="C165" s="5" t="s">
        <v>289</v>
      </c>
      <c r="D165" s="5" t="s">
        <v>244</v>
      </c>
      <c r="E165" s="5" t="s">
        <v>245</v>
      </c>
      <c r="F165" s="30"/>
      <c r="G165" s="28">
        <v>0.08</v>
      </c>
      <c r="H165" s="29">
        <f>Tabela2[[#This Row],[Koszt 1 przeglądu neeto]]+(Tabela2[[#This Row],[Koszt 1 przeglądu neeto]]*Tabela2[[#This Row],[Vat ]])</f>
        <v>0</v>
      </c>
      <c r="I165" s="29">
        <f>3*Tabela2[[#This Row],[Koszt 1 przeglądu neeto]]</f>
        <v>0</v>
      </c>
      <c r="J165" s="29">
        <f>3*Tabela2[[#This Row],[Koszt 1 przeglądu brutto ]]</f>
        <v>0</v>
      </c>
    </row>
    <row r="166" spans="1:10" x14ac:dyDescent="0.25">
      <c r="A166" s="4" t="s">
        <v>290</v>
      </c>
      <c r="B166" s="5" t="s">
        <v>110</v>
      </c>
      <c r="C166" s="5" t="s">
        <v>291</v>
      </c>
      <c r="D166" s="5" t="s">
        <v>244</v>
      </c>
      <c r="E166" s="5" t="s">
        <v>245</v>
      </c>
      <c r="F166" s="30"/>
      <c r="G166" s="28">
        <v>0.08</v>
      </c>
      <c r="H166" s="29">
        <f>Tabela2[[#This Row],[Koszt 1 przeglądu neeto]]+(Tabela2[[#This Row],[Koszt 1 przeglądu neeto]]*Tabela2[[#This Row],[Vat ]])</f>
        <v>0</v>
      </c>
      <c r="I166" s="29">
        <f>3*Tabela2[[#This Row],[Koszt 1 przeglądu neeto]]</f>
        <v>0</v>
      </c>
      <c r="J166" s="29">
        <f>3*Tabela2[[#This Row],[Koszt 1 przeglądu brutto ]]</f>
        <v>0</v>
      </c>
    </row>
    <row r="167" spans="1:10" x14ac:dyDescent="0.25">
      <c r="A167" s="4" t="s">
        <v>292</v>
      </c>
      <c r="B167" s="5" t="s">
        <v>60</v>
      </c>
      <c r="C167" s="5">
        <v>6301597</v>
      </c>
      <c r="D167" s="5" t="s">
        <v>67</v>
      </c>
      <c r="E167" s="5" t="s">
        <v>68</v>
      </c>
      <c r="F167" s="30"/>
      <c r="G167" s="28">
        <v>0.08</v>
      </c>
      <c r="H167" s="29">
        <f>Tabela2[[#This Row],[Koszt 1 przeglądu neeto]]+(Tabela2[[#This Row],[Koszt 1 przeglądu neeto]]*Tabela2[[#This Row],[Vat ]])</f>
        <v>0</v>
      </c>
      <c r="I167" s="29">
        <f>3*Tabela2[[#This Row],[Koszt 1 przeglądu neeto]]</f>
        <v>0</v>
      </c>
      <c r="J167" s="29">
        <f>3*Tabela2[[#This Row],[Koszt 1 przeglądu brutto ]]</f>
        <v>0</v>
      </c>
    </row>
    <row r="168" spans="1:10" x14ac:dyDescent="0.25">
      <c r="A168" s="4" t="s">
        <v>293</v>
      </c>
      <c r="B168" s="5" t="s">
        <v>60</v>
      </c>
      <c r="C168" s="5">
        <v>6301601</v>
      </c>
      <c r="D168" s="5" t="s">
        <v>67</v>
      </c>
      <c r="E168" s="5" t="s">
        <v>68</v>
      </c>
      <c r="F168" s="30"/>
      <c r="G168" s="28">
        <v>0.08</v>
      </c>
      <c r="H168" s="29">
        <f>Tabela2[[#This Row],[Koszt 1 przeglądu neeto]]+(Tabela2[[#This Row],[Koszt 1 przeglądu neeto]]*Tabela2[[#This Row],[Vat ]])</f>
        <v>0</v>
      </c>
      <c r="I168" s="29">
        <f>3*Tabela2[[#This Row],[Koszt 1 przeglądu neeto]]</f>
        <v>0</v>
      </c>
      <c r="J168" s="29">
        <f>3*Tabela2[[#This Row],[Koszt 1 przeglądu brutto ]]</f>
        <v>0</v>
      </c>
    </row>
    <row r="169" spans="1:10" x14ac:dyDescent="0.25">
      <c r="A169" s="4" t="s">
        <v>294</v>
      </c>
      <c r="B169" s="5" t="s">
        <v>60</v>
      </c>
      <c r="C169" s="5">
        <v>6755289</v>
      </c>
      <c r="D169" s="5" t="s">
        <v>61</v>
      </c>
      <c r="E169" s="5" t="s">
        <v>62</v>
      </c>
      <c r="F169" s="30"/>
      <c r="G169" s="28">
        <v>0.08</v>
      </c>
      <c r="H169" s="29">
        <f>Tabela2[[#This Row],[Koszt 1 przeglądu neeto]]+(Tabela2[[#This Row],[Koszt 1 przeglądu neeto]]*Tabela2[[#This Row],[Vat ]])</f>
        <v>0</v>
      </c>
      <c r="I169" s="29">
        <f>3*Tabela2[[#This Row],[Koszt 1 przeglądu neeto]]</f>
        <v>0</v>
      </c>
      <c r="J169" s="29">
        <f>3*Tabela2[[#This Row],[Koszt 1 przeglądu brutto ]]</f>
        <v>0</v>
      </c>
    </row>
    <row r="170" spans="1:10" x14ac:dyDescent="0.25">
      <c r="A170" s="4" t="s">
        <v>295</v>
      </c>
      <c r="B170" s="5" t="s">
        <v>60</v>
      </c>
      <c r="C170" s="5">
        <v>6755287</v>
      </c>
      <c r="D170" s="5" t="s">
        <v>61</v>
      </c>
      <c r="E170" s="5" t="s">
        <v>62</v>
      </c>
      <c r="F170" s="30"/>
      <c r="G170" s="28">
        <v>0.08</v>
      </c>
      <c r="H170" s="29">
        <f>Tabela2[[#This Row],[Koszt 1 przeglądu neeto]]+(Tabela2[[#This Row],[Koszt 1 przeglądu neeto]]*Tabela2[[#This Row],[Vat ]])</f>
        <v>0</v>
      </c>
      <c r="I170" s="29">
        <f>3*Tabela2[[#This Row],[Koszt 1 przeglądu neeto]]</f>
        <v>0</v>
      </c>
      <c r="J170" s="29">
        <f>3*Tabela2[[#This Row],[Koszt 1 przeglądu brutto ]]</f>
        <v>0</v>
      </c>
    </row>
    <row r="171" spans="1:10" x14ac:dyDescent="0.25">
      <c r="A171" s="4" t="s">
        <v>296</v>
      </c>
      <c r="B171" s="5" t="s">
        <v>60</v>
      </c>
      <c r="C171" s="5">
        <v>6661978</v>
      </c>
      <c r="D171" s="5" t="s">
        <v>67</v>
      </c>
      <c r="E171" s="5" t="s">
        <v>68</v>
      </c>
      <c r="F171" s="30"/>
      <c r="G171" s="28">
        <v>0.08</v>
      </c>
      <c r="H171" s="29">
        <f>Tabela2[[#This Row],[Koszt 1 przeglądu neeto]]+(Tabela2[[#This Row],[Koszt 1 przeglądu neeto]]*Tabela2[[#This Row],[Vat ]])</f>
        <v>0</v>
      </c>
      <c r="I171" s="29">
        <f>3*Tabela2[[#This Row],[Koszt 1 przeglądu neeto]]</f>
        <v>0</v>
      </c>
      <c r="J171" s="29">
        <f>3*Tabela2[[#This Row],[Koszt 1 przeglądu brutto ]]</f>
        <v>0</v>
      </c>
    </row>
    <row r="172" spans="1:10" x14ac:dyDescent="0.25">
      <c r="A172" s="4" t="s">
        <v>297</v>
      </c>
      <c r="B172" s="5" t="s">
        <v>60</v>
      </c>
      <c r="C172" s="5">
        <v>6662247</v>
      </c>
      <c r="D172" s="5" t="s">
        <v>63</v>
      </c>
      <c r="E172" s="5" t="s">
        <v>64</v>
      </c>
      <c r="F172" s="30"/>
      <c r="G172" s="28">
        <v>0.08</v>
      </c>
      <c r="H172" s="29">
        <f>Tabela2[[#This Row],[Koszt 1 przeglądu neeto]]+(Tabela2[[#This Row],[Koszt 1 przeglądu neeto]]*Tabela2[[#This Row],[Vat ]])</f>
        <v>0</v>
      </c>
      <c r="I172" s="29">
        <f>3*Tabela2[[#This Row],[Koszt 1 przeglądu neeto]]</f>
        <v>0</v>
      </c>
      <c r="J172" s="29">
        <f>3*Tabela2[[#This Row],[Koszt 1 przeglądu brutto ]]</f>
        <v>0</v>
      </c>
    </row>
    <row r="173" spans="1:10" x14ac:dyDescent="0.25">
      <c r="A173" s="4" t="s">
        <v>298</v>
      </c>
      <c r="B173" s="5" t="s">
        <v>110</v>
      </c>
      <c r="C173" s="5" t="s">
        <v>299</v>
      </c>
      <c r="D173" s="5" t="s">
        <v>112</v>
      </c>
      <c r="E173" s="5" t="s">
        <v>113</v>
      </c>
      <c r="F173" s="30"/>
      <c r="G173" s="28">
        <v>0.08</v>
      </c>
      <c r="H173" s="29">
        <f>Tabela2[[#This Row],[Koszt 1 przeglądu neeto]]+(Tabela2[[#This Row],[Koszt 1 przeglądu neeto]]*Tabela2[[#This Row],[Vat ]])</f>
        <v>0</v>
      </c>
      <c r="I173" s="29">
        <f>3*Tabela2[[#This Row],[Koszt 1 przeglądu neeto]]</f>
        <v>0</v>
      </c>
      <c r="J173" s="29">
        <f>3*Tabela2[[#This Row],[Koszt 1 przeglądu brutto ]]</f>
        <v>0</v>
      </c>
    </row>
    <row r="174" spans="1:10" x14ac:dyDescent="0.25">
      <c r="A174" s="4" t="s">
        <v>300</v>
      </c>
      <c r="B174" s="5" t="s">
        <v>110</v>
      </c>
      <c r="C174" s="5" t="s">
        <v>301</v>
      </c>
      <c r="D174" s="5" t="s">
        <v>131</v>
      </c>
      <c r="E174" s="5" t="s">
        <v>137</v>
      </c>
      <c r="F174" s="30"/>
      <c r="G174" s="28">
        <v>0.08</v>
      </c>
      <c r="H174" s="29">
        <f>Tabela2[[#This Row],[Koszt 1 przeglądu neeto]]+(Tabela2[[#This Row],[Koszt 1 przeglądu neeto]]*Tabela2[[#This Row],[Vat ]])</f>
        <v>0</v>
      </c>
      <c r="I174" s="29">
        <f>3*Tabela2[[#This Row],[Koszt 1 przeglądu neeto]]</f>
        <v>0</v>
      </c>
      <c r="J174" s="29">
        <f>3*Tabela2[[#This Row],[Koszt 1 przeglądu brutto ]]</f>
        <v>0</v>
      </c>
    </row>
    <row r="175" spans="1:10" x14ac:dyDescent="0.25">
      <c r="A175" s="4" t="s">
        <v>302</v>
      </c>
      <c r="B175" s="5" t="s">
        <v>303</v>
      </c>
      <c r="C175" s="5">
        <v>5071241</v>
      </c>
      <c r="D175" s="5" t="s">
        <v>304</v>
      </c>
      <c r="E175" s="5" t="s">
        <v>305</v>
      </c>
      <c r="F175" s="30"/>
      <c r="G175" s="28">
        <v>0.08</v>
      </c>
      <c r="H175" s="29">
        <f>Tabela2[[#This Row],[Koszt 1 przeglądu neeto]]+(Tabela2[[#This Row],[Koszt 1 przeglądu neeto]]*Tabela2[[#This Row],[Vat ]])</f>
        <v>0</v>
      </c>
      <c r="I175" s="29">
        <f>3*Tabela2[[#This Row],[Koszt 1 przeglądu neeto]]</f>
        <v>0</v>
      </c>
      <c r="J175" s="29">
        <f>3*Tabela2[[#This Row],[Koszt 1 przeglądu brutto ]]</f>
        <v>0</v>
      </c>
    </row>
    <row r="176" spans="1:10" x14ac:dyDescent="0.25">
      <c r="A176" s="4" t="s">
        <v>306</v>
      </c>
      <c r="B176" s="5" t="s">
        <v>60</v>
      </c>
      <c r="C176" s="5">
        <v>6327468</v>
      </c>
      <c r="D176" s="5" t="s">
        <v>61</v>
      </c>
      <c r="E176" s="5" t="s">
        <v>62</v>
      </c>
      <c r="F176" s="30"/>
      <c r="G176" s="28">
        <v>0.08</v>
      </c>
      <c r="H176" s="29">
        <f>Tabela2[[#This Row],[Koszt 1 przeglądu neeto]]+(Tabela2[[#This Row],[Koszt 1 przeglądu neeto]]*Tabela2[[#This Row],[Vat ]])</f>
        <v>0</v>
      </c>
      <c r="I176" s="29">
        <f>3*Tabela2[[#This Row],[Koszt 1 przeglądu neeto]]</f>
        <v>0</v>
      </c>
      <c r="J176" s="29">
        <f>3*Tabela2[[#This Row],[Koszt 1 przeglądu brutto ]]</f>
        <v>0</v>
      </c>
    </row>
    <row r="177" spans="1:10" x14ac:dyDescent="0.25">
      <c r="A177" s="4" t="s">
        <v>307</v>
      </c>
      <c r="B177" s="5" t="s">
        <v>60</v>
      </c>
      <c r="C177" s="5">
        <v>6354515</v>
      </c>
      <c r="D177" s="5" t="s">
        <v>65</v>
      </c>
      <c r="E177" s="5" t="s">
        <v>66</v>
      </c>
      <c r="F177" s="30"/>
      <c r="G177" s="28">
        <v>0.08</v>
      </c>
      <c r="H177" s="29">
        <f>Tabela2[[#This Row],[Koszt 1 przeglądu neeto]]+(Tabela2[[#This Row],[Koszt 1 przeglądu neeto]]*Tabela2[[#This Row],[Vat ]])</f>
        <v>0</v>
      </c>
      <c r="I177" s="29">
        <f>3*Tabela2[[#This Row],[Koszt 1 przeglądu neeto]]</f>
        <v>0</v>
      </c>
      <c r="J177" s="29">
        <f>3*Tabela2[[#This Row],[Koszt 1 przeglądu brutto ]]</f>
        <v>0</v>
      </c>
    </row>
    <row r="178" spans="1:10" x14ac:dyDescent="0.25">
      <c r="A178" s="4" t="s">
        <v>308</v>
      </c>
      <c r="B178" s="5" t="s">
        <v>281</v>
      </c>
      <c r="C178" s="5" t="s">
        <v>309</v>
      </c>
      <c r="D178" s="5" t="s">
        <v>283</v>
      </c>
      <c r="E178" s="5" t="s">
        <v>284</v>
      </c>
      <c r="F178" s="30"/>
      <c r="G178" s="28">
        <v>0.08</v>
      </c>
      <c r="H178" s="29">
        <f>Tabela2[[#This Row],[Koszt 1 przeglądu neeto]]+(Tabela2[[#This Row],[Koszt 1 przeglądu neeto]]*Tabela2[[#This Row],[Vat ]])</f>
        <v>0</v>
      </c>
      <c r="I178" s="29">
        <f>3*Tabela2[[#This Row],[Koszt 1 przeglądu neeto]]</f>
        <v>0</v>
      </c>
      <c r="J178" s="29">
        <f>3*Tabela2[[#This Row],[Koszt 1 przeglądu brutto ]]</f>
        <v>0</v>
      </c>
    </row>
    <row r="179" spans="1:10" x14ac:dyDescent="0.25">
      <c r="A179" s="4" t="s">
        <v>310</v>
      </c>
      <c r="B179" s="5" t="s">
        <v>281</v>
      </c>
      <c r="C179" s="5" t="s">
        <v>311</v>
      </c>
      <c r="D179" s="5" t="s">
        <v>283</v>
      </c>
      <c r="E179" s="5" t="s">
        <v>284</v>
      </c>
      <c r="F179" s="30"/>
      <c r="G179" s="28">
        <v>0.08</v>
      </c>
      <c r="H179" s="29">
        <f>Tabela2[[#This Row],[Koszt 1 przeglądu neeto]]+(Tabela2[[#This Row],[Koszt 1 przeglądu neeto]]*Tabela2[[#This Row],[Vat ]])</f>
        <v>0</v>
      </c>
      <c r="I179" s="29">
        <f>3*Tabela2[[#This Row],[Koszt 1 przeglądu neeto]]</f>
        <v>0</v>
      </c>
      <c r="J179" s="29">
        <f>3*Tabela2[[#This Row],[Koszt 1 przeglądu brutto ]]</f>
        <v>0</v>
      </c>
    </row>
    <row r="180" spans="1:10" x14ac:dyDescent="0.25">
      <c r="A180" s="4" t="s">
        <v>312</v>
      </c>
      <c r="B180" s="5" t="s">
        <v>281</v>
      </c>
      <c r="C180" s="5" t="s">
        <v>313</v>
      </c>
      <c r="D180" s="5" t="s">
        <v>283</v>
      </c>
      <c r="E180" s="5" t="s">
        <v>284</v>
      </c>
      <c r="F180" s="30"/>
      <c r="G180" s="28">
        <v>0.08</v>
      </c>
      <c r="H180" s="29">
        <f>Tabela2[[#This Row],[Koszt 1 przeglądu neeto]]+(Tabela2[[#This Row],[Koszt 1 przeglądu neeto]]*Tabela2[[#This Row],[Vat ]])</f>
        <v>0</v>
      </c>
      <c r="I180" s="29">
        <f>3*Tabela2[[#This Row],[Koszt 1 przeglądu neeto]]</f>
        <v>0</v>
      </c>
      <c r="J180" s="29">
        <f>3*Tabela2[[#This Row],[Koszt 1 przeglądu brutto ]]</f>
        <v>0</v>
      </c>
    </row>
    <row r="181" spans="1:10" x14ac:dyDescent="0.25">
      <c r="A181" s="4" t="s">
        <v>314</v>
      </c>
      <c r="B181" s="5" t="s">
        <v>60</v>
      </c>
      <c r="C181" s="5" t="s">
        <v>315</v>
      </c>
      <c r="D181" s="5" t="s">
        <v>67</v>
      </c>
      <c r="E181" s="5" t="s">
        <v>68</v>
      </c>
      <c r="F181" s="30"/>
      <c r="G181" s="28">
        <v>0.08</v>
      </c>
      <c r="H181" s="29">
        <f>Tabela2[[#This Row],[Koszt 1 przeglądu neeto]]+(Tabela2[[#This Row],[Koszt 1 przeglądu neeto]]*Tabela2[[#This Row],[Vat ]])</f>
        <v>0</v>
      </c>
      <c r="I181" s="29">
        <f>3*Tabela2[[#This Row],[Koszt 1 przeglądu neeto]]</f>
        <v>0</v>
      </c>
      <c r="J181" s="29">
        <f>3*Tabela2[[#This Row],[Koszt 1 przeglądu brutto ]]</f>
        <v>0</v>
      </c>
    </row>
    <row r="182" spans="1:10" x14ac:dyDescent="0.25">
      <c r="A182" s="4" t="s">
        <v>316</v>
      </c>
      <c r="B182" s="5" t="s">
        <v>110</v>
      </c>
      <c r="C182" s="5" t="s">
        <v>317</v>
      </c>
      <c r="D182" s="5" t="s">
        <v>244</v>
      </c>
      <c r="E182" s="5" t="s">
        <v>245</v>
      </c>
      <c r="F182" s="30"/>
      <c r="G182" s="28">
        <v>0.08</v>
      </c>
      <c r="H182" s="29">
        <f>Tabela2[[#This Row],[Koszt 1 przeglądu neeto]]+(Tabela2[[#This Row],[Koszt 1 przeglądu neeto]]*Tabela2[[#This Row],[Vat ]])</f>
        <v>0</v>
      </c>
      <c r="I182" s="29">
        <f>3*Tabela2[[#This Row],[Koszt 1 przeglądu neeto]]</f>
        <v>0</v>
      </c>
      <c r="J182" s="29">
        <f>3*Tabela2[[#This Row],[Koszt 1 przeglądu brutto ]]</f>
        <v>0</v>
      </c>
    </row>
    <row r="183" spans="1:10" x14ac:dyDescent="0.25">
      <c r="A183" s="4" t="s">
        <v>318</v>
      </c>
      <c r="B183" s="5" t="s">
        <v>110</v>
      </c>
      <c r="C183" s="5" t="s">
        <v>319</v>
      </c>
      <c r="D183" s="5" t="s">
        <v>244</v>
      </c>
      <c r="E183" s="5" t="s">
        <v>245</v>
      </c>
      <c r="F183" s="30"/>
      <c r="G183" s="28">
        <v>0.08</v>
      </c>
      <c r="H183" s="29">
        <f>Tabela2[[#This Row],[Koszt 1 przeglądu neeto]]+(Tabela2[[#This Row],[Koszt 1 przeglądu neeto]]*Tabela2[[#This Row],[Vat ]])</f>
        <v>0</v>
      </c>
      <c r="I183" s="29">
        <f>3*Tabela2[[#This Row],[Koszt 1 przeglądu neeto]]</f>
        <v>0</v>
      </c>
      <c r="J183" s="29">
        <f>3*Tabela2[[#This Row],[Koszt 1 przeglądu brutto ]]</f>
        <v>0</v>
      </c>
    </row>
    <row r="184" spans="1:10" x14ac:dyDescent="0.25">
      <c r="A184" s="4" t="s">
        <v>320</v>
      </c>
      <c r="B184" s="5" t="s">
        <v>110</v>
      </c>
      <c r="C184" s="5" t="s">
        <v>321</v>
      </c>
      <c r="D184" s="5" t="s">
        <v>244</v>
      </c>
      <c r="E184" s="5" t="s">
        <v>245</v>
      </c>
      <c r="F184" s="30"/>
      <c r="G184" s="28">
        <v>0.08</v>
      </c>
      <c r="H184" s="29">
        <f>Tabela2[[#This Row],[Koszt 1 przeglądu neeto]]+(Tabela2[[#This Row],[Koszt 1 przeglądu neeto]]*Tabela2[[#This Row],[Vat ]])</f>
        <v>0</v>
      </c>
      <c r="I184" s="29">
        <f>3*Tabela2[[#This Row],[Koszt 1 przeglądu neeto]]</f>
        <v>0</v>
      </c>
      <c r="J184" s="29">
        <f>3*Tabela2[[#This Row],[Koszt 1 przeglądu brutto ]]</f>
        <v>0</v>
      </c>
    </row>
    <row r="185" spans="1:10" x14ac:dyDescent="0.25">
      <c r="A185" s="4" t="s">
        <v>322</v>
      </c>
      <c r="B185" s="5" t="s">
        <v>110</v>
      </c>
      <c r="C185" s="5" t="s">
        <v>323</v>
      </c>
      <c r="D185" s="5" t="s">
        <v>244</v>
      </c>
      <c r="E185" s="5" t="s">
        <v>245</v>
      </c>
      <c r="F185" s="30"/>
      <c r="G185" s="28">
        <v>0.08</v>
      </c>
      <c r="H185" s="29">
        <f>Tabela2[[#This Row],[Koszt 1 przeglądu neeto]]+(Tabela2[[#This Row],[Koszt 1 przeglądu neeto]]*Tabela2[[#This Row],[Vat ]])</f>
        <v>0</v>
      </c>
      <c r="I185" s="29">
        <f>3*Tabela2[[#This Row],[Koszt 1 przeglądu neeto]]</f>
        <v>0</v>
      </c>
      <c r="J185" s="29">
        <f>3*Tabela2[[#This Row],[Koszt 1 przeglądu brutto ]]</f>
        <v>0</v>
      </c>
    </row>
    <row r="186" spans="1:10" x14ac:dyDescent="0.25">
      <c r="A186" s="4" t="s">
        <v>324</v>
      </c>
      <c r="B186" s="5" t="s">
        <v>110</v>
      </c>
      <c r="C186" s="5" t="s">
        <v>325</v>
      </c>
      <c r="D186" s="5" t="s">
        <v>210</v>
      </c>
      <c r="E186" s="5" t="s">
        <v>211</v>
      </c>
      <c r="F186" s="30"/>
      <c r="G186" s="28">
        <v>0.08</v>
      </c>
      <c r="H186" s="29">
        <f>Tabela2[[#This Row],[Koszt 1 przeglądu neeto]]+(Tabela2[[#This Row],[Koszt 1 przeglądu neeto]]*Tabela2[[#This Row],[Vat ]])</f>
        <v>0</v>
      </c>
      <c r="I186" s="29">
        <f>3*Tabela2[[#This Row],[Koszt 1 przeglądu neeto]]</f>
        <v>0</v>
      </c>
      <c r="J186" s="29">
        <f>3*Tabela2[[#This Row],[Koszt 1 przeglądu brutto ]]</f>
        <v>0</v>
      </c>
    </row>
    <row r="187" spans="1:10" x14ac:dyDescent="0.25">
      <c r="A187" s="4" t="s">
        <v>326</v>
      </c>
      <c r="B187" s="5" t="s">
        <v>327</v>
      </c>
      <c r="C187" s="5" t="s">
        <v>328</v>
      </c>
      <c r="D187" s="5" t="s">
        <v>329</v>
      </c>
      <c r="E187" s="5" t="s">
        <v>330</v>
      </c>
      <c r="F187" s="30"/>
      <c r="G187" s="28">
        <v>0.08</v>
      </c>
      <c r="H187" s="29">
        <f>Tabela2[[#This Row],[Koszt 1 przeglądu neeto]]+(Tabela2[[#This Row],[Koszt 1 przeglądu neeto]]*Tabela2[[#This Row],[Vat ]])</f>
        <v>0</v>
      </c>
      <c r="I187" s="29">
        <f>3*Tabela2[[#This Row],[Koszt 1 przeglądu neeto]]</f>
        <v>0</v>
      </c>
      <c r="J187" s="29">
        <f>3*Tabela2[[#This Row],[Koszt 1 przeglądu brutto ]]</f>
        <v>0</v>
      </c>
    </row>
    <row r="188" spans="1:10" x14ac:dyDescent="0.25">
      <c r="A188" s="4" t="s">
        <v>331</v>
      </c>
      <c r="B188" s="5" t="s">
        <v>327</v>
      </c>
      <c r="C188" s="5" t="s">
        <v>332</v>
      </c>
      <c r="D188" s="5" t="s">
        <v>329</v>
      </c>
      <c r="E188" s="5" t="s">
        <v>330</v>
      </c>
      <c r="F188" s="30"/>
      <c r="G188" s="28">
        <v>0.08</v>
      </c>
      <c r="H188" s="29">
        <f>Tabela2[[#This Row],[Koszt 1 przeglądu neeto]]+(Tabela2[[#This Row],[Koszt 1 przeglądu neeto]]*Tabela2[[#This Row],[Vat ]])</f>
        <v>0</v>
      </c>
      <c r="I188" s="29">
        <f>3*Tabela2[[#This Row],[Koszt 1 przeglądu neeto]]</f>
        <v>0</v>
      </c>
      <c r="J188" s="29">
        <f>3*Tabela2[[#This Row],[Koszt 1 przeglądu brutto ]]</f>
        <v>0</v>
      </c>
    </row>
    <row r="189" spans="1:10" x14ac:dyDescent="0.25">
      <c r="A189" s="4" t="s">
        <v>333</v>
      </c>
      <c r="B189" s="5" t="s">
        <v>327</v>
      </c>
      <c r="C189" s="5" t="s">
        <v>334</v>
      </c>
      <c r="D189" s="5" t="s">
        <v>329</v>
      </c>
      <c r="E189" s="5" t="s">
        <v>335</v>
      </c>
      <c r="F189" s="30"/>
      <c r="G189" s="28">
        <v>0.08</v>
      </c>
      <c r="H189" s="29">
        <f>Tabela2[[#This Row],[Koszt 1 przeglądu neeto]]+(Tabela2[[#This Row],[Koszt 1 przeglądu neeto]]*Tabela2[[#This Row],[Vat ]])</f>
        <v>0</v>
      </c>
      <c r="I189" s="29">
        <f>3*Tabela2[[#This Row],[Koszt 1 przeglądu neeto]]</f>
        <v>0</v>
      </c>
      <c r="J189" s="29">
        <f>3*Tabela2[[#This Row],[Koszt 1 przeglądu brutto ]]</f>
        <v>0</v>
      </c>
    </row>
    <row r="190" spans="1:10" x14ac:dyDescent="0.25">
      <c r="A190" s="4" t="s">
        <v>336</v>
      </c>
      <c r="B190" s="5" t="s">
        <v>327</v>
      </c>
      <c r="C190" s="5" t="s">
        <v>337</v>
      </c>
      <c r="D190" s="5" t="s">
        <v>329</v>
      </c>
      <c r="E190" s="5" t="s">
        <v>335</v>
      </c>
      <c r="F190" s="30"/>
      <c r="G190" s="28">
        <v>0.08</v>
      </c>
      <c r="H190" s="29">
        <f>Tabela2[[#This Row],[Koszt 1 przeglądu neeto]]+(Tabela2[[#This Row],[Koszt 1 przeglądu neeto]]*Tabela2[[#This Row],[Vat ]])</f>
        <v>0</v>
      </c>
      <c r="I190" s="29">
        <f>3*Tabela2[[#This Row],[Koszt 1 przeglądu neeto]]</f>
        <v>0</v>
      </c>
      <c r="J190" s="29">
        <f>3*Tabela2[[#This Row],[Koszt 1 przeglądu brutto ]]</f>
        <v>0</v>
      </c>
    </row>
    <row r="191" spans="1:10" x14ac:dyDescent="0.25">
      <c r="A191" s="4" t="s">
        <v>338</v>
      </c>
      <c r="B191" s="5" t="s">
        <v>327</v>
      </c>
      <c r="C191" s="5" t="s">
        <v>339</v>
      </c>
      <c r="D191" s="5" t="s">
        <v>329</v>
      </c>
      <c r="E191" s="5" t="s">
        <v>335</v>
      </c>
      <c r="F191" s="30"/>
      <c r="G191" s="28">
        <v>0.08</v>
      </c>
      <c r="H191" s="29">
        <f>Tabela2[[#This Row],[Koszt 1 przeglądu neeto]]+(Tabela2[[#This Row],[Koszt 1 przeglądu neeto]]*Tabela2[[#This Row],[Vat ]])</f>
        <v>0</v>
      </c>
      <c r="I191" s="29">
        <f>3*Tabela2[[#This Row],[Koszt 1 przeglądu neeto]]</f>
        <v>0</v>
      </c>
      <c r="J191" s="29">
        <f>3*Tabela2[[#This Row],[Koszt 1 przeglądu brutto ]]</f>
        <v>0</v>
      </c>
    </row>
    <row r="192" spans="1:10" x14ac:dyDescent="0.25">
      <c r="A192" s="4" t="s">
        <v>340</v>
      </c>
      <c r="B192" s="5" t="s">
        <v>327</v>
      </c>
      <c r="C192" s="5" t="s">
        <v>341</v>
      </c>
      <c r="D192" s="5" t="s">
        <v>329</v>
      </c>
      <c r="E192" s="5" t="s">
        <v>342</v>
      </c>
      <c r="F192" s="30"/>
      <c r="G192" s="28">
        <v>0.08</v>
      </c>
      <c r="H192" s="29">
        <f>Tabela2[[#This Row],[Koszt 1 przeglądu neeto]]+(Tabela2[[#This Row],[Koszt 1 przeglądu neeto]]*Tabela2[[#This Row],[Vat ]])</f>
        <v>0</v>
      </c>
      <c r="I192" s="29">
        <f>3*Tabela2[[#This Row],[Koszt 1 przeglądu neeto]]</f>
        <v>0</v>
      </c>
      <c r="J192" s="29">
        <f>3*Tabela2[[#This Row],[Koszt 1 przeglądu brutto ]]</f>
        <v>0</v>
      </c>
    </row>
    <row r="193" spans="1:12" x14ac:dyDescent="0.25">
      <c r="A193" s="4" t="s">
        <v>343</v>
      </c>
      <c r="B193" s="5" t="s">
        <v>344</v>
      </c>
      <c r="C193" s="5" t="s">
        <v>345</v>
      </c>
      <c r="D193" s="5" t="s">
        <v>346</v>
      </c>
      <c r="E193" s="5" t="s">
        <v>347</v>
      </c>
      <c r="F193" s="30"/>
      <c r="G193" s="28">
        <v>0.08</v>
      </c>
      <c r="H193" s="29">
        <f>Tabela2[[#This Row],[Koszt 1 przeglądu neeto]]+(Tabela2[[#This Row],[Koszt 1 przeglądu neeto]]*Tabela2[[#This Row],[Vat ]])</f>
        <v>0</v>
      </c>
      <c r="I193" s="29">
        <f>3*Tabela2[[#This Row],[Koszt 1 przeglądu neeto]]</f>
        <v>0</v>
      </c>
      <c r="J193" s="29">
        <f>3*Tabela2[[#This Row],[Koszt 1 przeglądu brutto ]]</f>
        <v>0</v>
      </c>
    </row>
    <row r="194" spans="1:12" x14ac:dyDescent="0.25">
      <c r="A194" s="4" t="s">
        <v>348</v>
      </c>
      <c r="B194" s="5" t="s">
        <v>344</v>
      </c>
      <c r="C194" s="5" t="s">
        <v>349</v>
      </c>
      <c r="D194" s="5" t="s">
        <v>346</v>
      </c>
      <c r="E194" s="5" t="s">
        <v>347</v>
      </c>
      <c r="F194" s="30"/>
      <c r="G194" s="28">
        <v>0.08</v>
      </c>
      <c r="H194" s="29">
        <f>Tabela2[[#This Row],[Koszt 1 przeglądu neeto]]+(Tabela2[[#This Row],[Koszt 1 przeglądu neeto]]*Tabela2[[#This Row],[Vat ]])</f>
        <v>0</v>
      </c>
      <c r="I194" s="29">
        <f>3*Tabela2[[#This Row],[Koszt 1 przeglądu neeto]]</f>
        <v>0</v>
      </c>
      <c r="J194" s="29">
        <f>3*Tabela2[[#This Row],[Koszt 1 przeglądu brutto ]]</f>
        <v>0</v>
      </c>
    </row>
    <row r="195" spans="1:12" x14ac:dyDescent="0.25">
      <c r="A195" s="4" t="s">
        <v>350</v>
      </c>
      <c r="B195" s="5" t="s">
        <v>351</v>
      </c>
      <c r="C195" s="5" t="s">
        <v>352</v>
      </c>
      <c r="D195" s="5" t="s">
        <v>67</v>
      </c>
      <c r="E195" s="5" t="s">
        <v>353</v>
      </c>
      <c r="F195" s="30"/>
      <c r="G195" s="28">
        <v>0.08</v>
      </c>
      <c r="H195" s="29">
        <f>Tabela2[[#This Row],[Koszt 1 przeglądu neeto]]+(Tabela2[[#This Row],[Koszt 1 przeglądu neeto]]*Tabela2[[#This Row],[Vat ]])</f>
        <v>0</v>
      </c>
      <c r="I195" s="29">
        <f>3*Tabela2[[#This Row],[Koszt 1 przeglądu neeto]]</f>
        <v>0</v>
      </c>
      <c r="J195" s="29">
        <f>3*Tabela2[[#This Row],[Koszt 1 przeglądu brutto ]]</f>
        <v>0</v>
      </c>
    </row>
    <row r="196" spans="1:12" x14ac:dyDescent="0.25">
      <c r="A196" s="4" t="s">
        <v>417</v>
      </c>
      <c r="B196" s="5" t="s">
        <v>110</v>
      </c>
      <c r="C196" s="5">
        <v>6662244</v>
      </c>
      <c r="D196" s="5" t="s">
        <v>63</v>
      </c>
      <c r="E196" s="5" t="s">
        <v>64</v>
      </c>
      <c r="F196" s="30"/>
      <c r="G196" s="28">
        <v>0.08</v>
      </c>
      <c r="H196" s="29">
        <f>Tabela2[[#This Row],[Koszt 1 przeglądu neeto]]+(Tabela2[[#This Row],[Koszt 1 przeglądu neeto]]*Tabela2[[#This Row],[Vat ]])</f>
        <v>0</v>
      </c>
      <c r="I196" s="29">
        <f>3*Tabela2[[#This Row],[Koszt 1 przeglądu neeto]]</f>
        <v>0</v>
      </c>
      <c r="J196" s="29">
        <f>3*Tabela2[[#This Row],[Koszt 1 przeglądu brutto ]]</f>
        <v>0</v>
      </c>
    </row>
    <row r="197" spans="1:12" ht="18.75" x14ac:dyDescent="0.25">
      <c r="A197" s="12"/>
      <c r="B197" s="13"/>
      <c r="C197" s="12" t="s">
        <v>354</v>
      </c>
      <c r="D197" s="13"/>
      <c r="E197" s="13"/>
      <c r="F197" s="14"/>
      <c r="G197" s="20"/>
      <c r="H197" s="16"/>
      <c r="I197" s="21"/>
      <c r="J197" s="21"/>
    </row>
    <row r="198" spans="1:12" x14ac:dyDescent="0.25">
      <c r="A198" s="4" t="s">
        <v>8</v>
      </c>
      <c r="B198" s="5" t="s">
        <v>355</v>
      </c>
      <c r="C198" s="5" t="s">
        <v>356</v>
      </c>
      <c r="D198" s="5" t="s">
        <v>357</v>
      </c>
      <c r="E198" s="5" t="s">
        <v>358</v>
      </c>
      <c r="F198" s="30"/>
      <c r="G198" s="28">
        <v>0.08</v>
      </c>
      <c r="H198" s="29">
        <f>Tabela2[[#This Row],[Koszt 1 przeglądu neeto]]+(Tabela2[[#This Row],[Koszt 1 przeglądu neeto]]*Tabela2[[#This Row],[Vat ]])</f>
        <v>0</v>
      </c>
      <c r="I198" s="29">
        <f>3*Tabela2[[#This Row],[Koszt 1 przeglądu neeto]]</f>
        <v>0</v>
      </c>
      <c r="J198" s="29">
        <f>3*Tabela2[[#This Row],[Koszt 1 przeglądu brutto ]]</f>
        <v>0</v>
      </c>
    </row>
    <row r="199" spans="1:12" x14ac:dyDescent="0.25">
      <c r="A199" s="4" t="s">
        <v>13</v>
      </c>
      <c r="B199" s="5" t="s">
        <v>355</v>
      </c>
      <c r="C199" s="5" t="s">
        <v>359</v>
      </c>
      <c r="D199" s="5" t="s">
        <v>357</v>
      </c>
      <c r="E199" s="5" t="s">
        <v>358</v>
      </c>
      <c r="F199" s="30"/>
      <c r="G199" s="28">
        <v>0.08</v>
      </c>
      <c r="H199" s="29">
        <f>Tabela2[[#This Row],[Koszt 1 przeglądu neeto]]+(Tabela2[[#This Row],[Koszt 1 przeglądu neeto]]*Tabela2[[#This Row],[Vat ]])</f>
        <v>0</v>
      </c>
      <c r="I199" s="29">
        <f>3*Tabela2[[#This Row],[Koszt 1 przeglądu neeto]]</f>
        <v>0</v>
      </c>
      <c r="J199" s="29">
        <f>3*Tabela2[[#This Row],[Koszt 1 przeglądu brutto ]]</f>
        <v>0</v>
      </c>
    </row>
    <row r="200" spans="1:12" x14ac:dyDescent="0.25">
      <c r="A200" s="4" t="s">
        <v>15</v>
      </c>
      <c r="B200" s="5" t="s">
        <v>355</v>
      </c>
      <c r="C200" s="5" t="s">
        <v>360</v>
      </c>
      <c r="D200" s="5" t="s">
        <v>357</v>
      </c>
      <c r="E200" s="5" t="s">
        <v>358</v>
      </c>
      <c r="F200" s="30"/>
      <c r="G200" s="28">
        <v>0.08</v>
      </c>
      <c r="H200" s="29">
        <f>Tabela2[[#This Row],[Koszt 1 przeglądu neeto]]+(Tabela2[[#This Row],[Koszt 1 przeglądu neeto]]*Tabela2[[#This Row],[Vat ]])</f>
        <v>0</v>
      </c>
      <c r="I200" s="29">
        <f>3*Tabela2[[#This Row],[Koszt 1 przeglądu neeto]]</f>
        <v>0</v>
      </c>
      <c r="J200" s="29">
        <f>3*Tabela2[[#This Row],[Koszt 1 przeglądu brutto ]]</f>
        <v>0</v>
      </c>
      <c r="L200" s="32"/>
    </row>
    <row r="201" spans="1:12" x14ac:dyDescent="0.25">
      <c r="A201" s="4" t="s">
        <v>19</v>
      </c>
      <c r="B201" s="5" t="s">
        <v>355</v>
      </c>
      <c r="C201" s="5" t="s">
        <v>361</v>
      </c>
      <c r="D201" s="5" t="s">
        <v>357</v>
      </c>
      <c r="E201" s="5" t="s">
        <v>358</v>
      </c>
      <c r="F201" s="30"/>
      <c r="G201" s="28">
        <v>0.08</v>
      </c>
      <c r="H201" s="29">
        <f>Tabela2[[#This Row],[Koszt 1 przeglądu neeto]]+(Tabela2[[#This Row],[Koszt 1 przeglądu neeto]]*Tabela2[[#This Row],[Vat ]])</f>
        <v>0</v>
      </c>
      <c r="I201" s="29">
        <f>3*Tabela2[[#This Row],[Koszt 1 przeglądu neeto]]</f>
        <v>0</v>
      </c>
      <c r="J201" s="29">
        <f>3*Tabela2[[#This Row],[Koszt 1 przeglądu brutto ]]</f>
        <v>0</v>
      </c>
    </row>
    <row r="202" spans="1:12" x14ac:dyDescent="0.25">
      <c r="A202" s="4" t="s">
        <v>21</v>
      </c>
      <c r="B202" s="5" t="s">
        <v>355</v>
      </c>
      <c r="C202" s="5" t="s">
        <v>362</v>
      </c>
      <c r="D202" s="5" t="s">
        <v>357</v>
      </c>
      <c r="E202" s="5" t="s">
        <v>358</v>
      </c>
      <c r="F202" s="30"/>
      <c r="G202" s="28">
        <v>0.08</v>
      </c>
      <c r="H202" s="29">
        <f>Tabela2[[#This Row],[Koszt 1 przeglądu neeto]]+(Tabela2[[#This Row],[Koszt 1 przeglądu neeto]]*Tabela2[[#This Row],[Vat ]])</f>
        <v>0</v>
      </c>
      <c r="I202" s="29">
        <f>3*Tabela2[[#This Row],[Koszt 1 przeglądu neeto]]</f>
        <v>0</v>
      </c>
      <c r="J202" s="29">
        <f>3*Tabela2[[#This Row],[Koszt 1 przeglądu brutto ]]</f>
        <v>0</v>
      </c>
    </row>
    <row r="203" spans="1:12" x14ac:dyDescent="0.25">
      <c r="A203" s="4" t="s">
        <v>25</v>
      </c>
      <c r="B203" s="5" t="s">
        <v>355</v>
      </c>
      <c r="C203" s="5" t="s">
        <v>363</v>
      </c>
      <c r="D203" s="5" t="s">
        <v>357</v>
      </c>
      <c r="E203" s="5" t="s">
        <v>358</v>
      </c>
      <c r="F203" s="30"/>
      <c r="G203" s="28">
        <v>0.08</v>
      </c>
      <c r="H203" s="29">
        <f>Tabela2[[#This Row],[Koszt 1 przeglądu neeto]]+(Tabela2[[#This Row],[Koszt 1 przeglądu neeto]]*Tabela2[[#This Row],[Vat ]])</f>
        <v>0</v>
      </c>
      <c r="I203" s="29">
        <f>3*Tabela2[[#This Row],[Koszt 1 przeglądu neeto]]</f>
        <v>0</v>
      </c>
      <c r="J203" s="29">
        <f>3*Tabela2[[#This Row],[Koszt 1 przeglądu brutto ]]</f>
        <v>0</v>
      </c>
    </row>
    <row r="204" spans="1:12" x14ac:dyDescent="0.25">
      <c r="A204" s="4" t="s">
        <v>27</v>
      </c>
      <c r="B204" s="5" t="s">
        <v>355</v>
      </c>
      <c r="C204" s="5" t="s">
        <v>364</v>
      </c>
      <c r="D204" s="5" t="s">
        <v>357</v>
      </c>
      <c r="E204" s="5" t="s">
        <v>358</v>
      </c>
      <c r="F204" s="30"/>
      <c r="G204" s="28">
        <v>0.08</v>
      </c>
      <c r="H204" s="29">
        <f>Tabela2[[#This Row],[Koszt 1 przeglądu neeto]]+(Tabela2[[#This Row],[Koszt 1 przeglądu neeto]]*Tabela2[[#This Row],[Vat ]])</f>
        <v>0</v>
      </c>
      <c r="I204" s="29">
        <f>3*Tabela2[[#This Row],[Koszt 1 przeglądu neeto]]</f>
        <v>0</v>
      </c>
      <c r="J204" s="29">
        <f>3*Tabela2[[#This Row],[Koszt 1 przeglądu brutto ]]</f>
        <v>0</v>
      </c>
    </row>
    <row r="205" spans="1:12" x14ac:dyDescent="0.25">
      <c r="A205" s="4" t="s">
        <v>29</v>
      </c>
      <c r="B205" s="5" t="s">
        <v>355</v>
      </c>
      <c r="C205" s="5" t="s">
        <v>365</v>
      </c>
      <c r="D205" s="5" t="s">
        <v>357</v>
      </c>
      <c r="E205" s="5" t="s">
        <v>358</v>
      </c>
      <c r="F205" s="30"/>
      <c r="G205" s="28">
        <v>0.08</v>
      </c>
      <c r="H205" s="29">
        <f>Tabela2[[#This Row],[Koszt 1 przeglądu neeto]]+(Tabela2[[#This Row],[Koszt 1 przeglądu neeto]]*Tabela2[[#This Row],[Vat ]])</f>
        <v>0</v>
      </c>
      <c r="I205" s="29">
        <f>3*Tabela2[[#This Row],[Koszt 1 przeglądu neeto]]</f>
        <v>0</v>
      </c>
      <c r="J205" s="29">
        <f>3*Tabela2[[#This Row],[Koszt 1 przeglądu brutto ]]</f>
        <v>0</v>
      </c>
    </row>
    <row r="206" spans="1:12" x14ac:dyDescent="0.25">
      <c r="A206" s="4" t="s">
        <v>31</v>
      </c>
      <c r="B206" s="5" t="s">
        <v>355</v>
      </c>
      <c r="C206" s="5" t="s">
        <v>366</v>
      </c>
      <c r="D206" s="5" t="s">
        <v>357</v>
      </c>
      <c r="E206" s="5" t="s">
        <v>358</v>
      </c>
      <c r="F206" s="30"/>
      <c r="G206" s="28">
        <v>0.08</v>
      </c>
      <c r="H206" s="29">
        <f>Tabela2[[#This Row],[Koszt 1 przeglądu neeto]]+(Tabela2[[#This Row],[Koszt 1 przeglądu neeto]]*Tabela2[[#This Row],[Vat ]])</f>
        <v>0</v>
      </c>
      <c r="I206" s="29">
        <f>3*Tabela2[[#This Row],[Koszt 1 przeglądu neeto]]</f>
        <v>0</v>
      </c>
      <c r="J206" s="29">
        <f>3*Tabela2[[#This Row],[Koszt 1 przeglądu brutto ]]</f>
        <v>0</v>
      </c>
    </row>
    <row r="207" spans="1:12" x14ac:dyDescent="0.25">
      <c r="A207" s="4" t="s">
        <v>33</v>
      </c>
      <c r="B207" s="5" t="s">
        <v>355</v>
      </c>
      <c r="C207" s="5" t="s">
        <v>367</v>
      </c>
      <c r="D207" s="5" t="s">
        <v>357</v>
      </c>
      <c r="E207" s="5" t="s">
        <v>358</v>
      </c>
      <c r="F207" s="30"/>
      <c r="G207" s="28">
        <v>0.08</v>
      </c>
      <c r="H207" s="29">
        <f>Tabela2[[#This Row],[Koszt 1 przeglądu neeto]]+(Tabela2[[#This Row],[Koszt 1 przeglądu neeto]]*Tabela2[[#This Row],[Vat ]])</f>
        <v>0</v>
      </c>
      <c r="I207" s="29">
        <f>3*Tabela2[[#This Row],[Koszt 1 przeglądu neeto]]</f>
        <v>0</v>
      </c>
      <c r="J207" s="29">
        <f>3*Tabela2[[#This Row],[Koszt 1 przeglądu brutto ]]</f>
        <v>0</v>
      </c>
      <c r="L207" s="31"/>
    </row>
    <row r="208" spans="1:12" x14ac:dyDescent="0.25">
      <c r="A208" s="4" t="s">
        <v>35</v>
      </c>
      <c r="B208" s="5" t="s">
        <v>355</v>
      </c>
      <c r="C208" s="5" t="s">
        <v>368</v>
      </c>
      <c r="D208" s="5" t="s">
        <v>357</v>
      </c>
      <c r="E208" s="5" t="s">
        <v>358</v>
      </c>
      <c r="F208" s="30"/>
      <c r="G208" s="28">
        <v>0.08</v>
      </c>
      <c r="H208" s="29">
        <f>Tabela2[[#This Row],[Koszt 1 przeglądu neeto]]+(Tabela2[[#This Row],[Koszt 1 przeglądu neeto]]*Tabela2[[#This Row],[Vat ]])</f>
        <v>0</v>
      </c>
      <c r="I208" s="29">
        <f>3*Tabela2[[#This Row],[Koszt 1 przeglądu neeto]]</f>
        <v>0</v>
      </c>
      <c r="J208" s="29">
        <f>3*Tabela2[[#This Row],[Koszt 1 przeglądu brutto ]]</f>
        <v>0</v>
      </c>
    </row>
    <row r="209" spans="1:10" x14ac:dyDescent="0.25">
      <c r="A209" s="4" t="s">
        <v>39</v>
      </c>
      <c r="B209" s="5" t="s">
        <v>355</v>
      </c>
      <c r="C209" s="5" t="s">
        <v>369</v>
      </c>
      <c r="D209" s="5" t="s">
        <v>357</v>
      </c>
      <c r="E209" s="5" t="s">
        <v>358</v>
      </c>
      <c r="F209" s="30"/>
      <c r="G209" s="28">
        <v>0.08</v>
      </c>
      <c r="H209" s="29">
        <f>Tabela2[[#This Row],[Koszt 1 przeglądu neeto]]+(Tabela2[[#This Row],[Koszt 1 przeglądu neeto]]*Tabela2[[#This Row],[Vat ]])</f>
        <v>0</v>
      </c>
      <c r="I209" s="29">
        <f>3*Tabela2[[#This Row],[Koszt 1 przeglądu neeto]]</f>
        <v>0</v>
      </c>
      <c r="J209" s="29">
        <f>3*Tabela2[[#This Row],[Koszt 1 przeglądu brutto ]]</f>
        <v>0</v>
      </c>
    </row>
    <row r="210" spans="1:10" x14ac:dyDescent="0.25">
      <c r="A210" s="4" t="s">
        <v>41</v>
      </c>
      <c r="B210" s="5" t="s">
        <v>355</v>
      </c>
      <c r="C210" s="5" t="s">
        <v>370</v>
      </c>
      <c r="D210" s="5" t="s">
        <v>357</v>
      </c>
      <c r="E210" s="5" t="s">
        <v>358</v>
      </c>
      <c r="F210" s="30"/>
      <c r="G210" s="28">
        <v>0.08</v>
      </c>
      <c r="H210" s="29">
        <f>Tabela2[[#This Row],[Koszt 1 przeglądu neeto]]+(Tabela2[[#This Row],[Koszt 1 przeglądu neeto]]*Tabela2[[#This Row],[Vat ]])</f>
        <v>0</v>
      </c>
      <c r="I210" s="29">
        <f>3*Tabela2[[#This Row],[Koszt 1 przeglądu neeto]]</f>
        <v>0</v>
      </c>
      <c r="J210" s="29">
        <f>3*Tabela2[[#This Row],[Koszt 1 przeglądu brutto ]]</f>
        <v>0</v>
      </c>
    </row>
    <row r="211" spans="1:10" x14ac:dyDescent="0.25">
      <c r="A211" s="4" t="s">
        <v>43</v>
      </c>
      <c r="B211" s="5" t="s">
        <v>355</v>
      </c>
      <c r="C211" s="5" t="s">
        <v>371</v>
      </c>
      <c r="D211" s="5" t="s">
        <v>357</v>
      </c>
      <c r="E211" s="5" t="s">
        <v>358</v>
      </c>
      <c r="F211" s="30"/>
      <c r="G211" s="28">
        <v>0.08</v>
      </c>
      <c r="H211" s="29">
        <f>Tabela2[[#This Row],[Koszt 1 przeglądu neeto]]+(Tabela2[[#This Row],[Koszt 1 przeglądu neeto]]*Tabela2[[#This Row],[Vat ]])</f>
        <v>0</v>
      </c>
      <c r="I211" s="29">
        <f>3*Tabela2[[#This Row],[Koszt 1 przeglądu neeto]]</f>
        <v>0</v>
      </c>
      <c r="J211" s="29">
        <f>3*Tabela2[[#This Row],[Koszt 1 przeglądu brutto ]]</f>
        <v>0</v>
      </c>
    </row>
    <row r="212" spans="1:10" x14ac:dyDescent="0.25">
      <c r="A212" s="4" t="s">
        <v>45</v>
      </c>
      <c r="B212" s="5" t="s">
        <v>355</v>
      </c>
      <c r="C212" s="5" t="s">
        <v>372</v>
      </c>
      <c r="D212" s="5" t="s">
        <v>357</v>
      </c>
      <c r="E212" s="5" t="s">
        <v>358</v>
      </c>
      <c r="F212" s="30"/>
      <c r="G212" s="28">
        <v>0.08</v>
      </c>
      <c r="H212" s="29">
        <f>Tabela2[[#This Row],[Koszt 1 przeglądu neeto]]+(Tabela2[[#This Row],[Koszt 1 przeglądu neeto]]*Tabela2[[#This Row],[Vat ]])</f>
        <v>0</v>
      </c>
      <c r="I212" s="29">
        <f>3*Tabela2[[#This Row],[Koszt 1 przeglądu neeto]]</f>
        <v>0</v>
      </c>
      <c r="J212" s="29">
        <f>3*Tabela2[[#This Row],[Koszt 1 przeglądu brutto ]]</f>
        <v>0</v>
      </c>
    </row>
    <row r="213" spans="1:10" x14ac:dyDescent="0.25">
      <c r="A213" s="4" t="s">
        <v>49</v>
      </c>
      <c r="B213" s="5" t="s">
        <v>355</v>
      </c>
      <c r="C213" s="5" t="s">
        <v>373</v>
      </c>
      <c r="D213" s="5" t="s">
        <v>357</v>
      </c>
      <c r="E213" s="5" t="s">
        <v>358</v>
      </c>
      <c r="F213" s="30"/>
      <c r="G213" s="28">
        <v>0.08</v>
      </c>
      <c r="H213" s="29">
        <f>Tabela2[[#This Row],[Koszt 1 przeglądu neeto]]+(Tabela2[[#This Row],[Koszt 1 przeglądu neeto]]*Tabela2[[#This Row],[Vat ]])</f>
        <v>0</v>
      </c>
      <c r="I213" s="29">
        <f>3*Tabela2[[#This Row],[Koszt 1 przeglądu neeto]]</f>
        <v>0</v>
      </c>
      <c r="J213" s="29">
        <f>3*Tabela2[[#This Row],[Koszt 1 przeglądu brutto ]]</f>
        <v>0</v>
      </c>
    </row>
    <row r="214" spans="1:10" x14ac:dyDescent="0.25">
      <c r="A214" s="4" t="s">
        <v>51</v>
      </c>
      <c r="B214" s="5" t="s">
        <v>355</v>
      </c>
      <c r="C214" s="5" t="s">
        <v>374</v>
      </c>
      <c r="D214" s="5" t="s">
        <v>357</v>
      </c>
      <c r="E214" s="5" t="s">
        <v>358</v>
      </c>
      <c r="F214" s="30"/>
      <c r="G214" s="28">
        <v>0.08</v>
      </c>
      <c r="H214" s="29">
        <f>Tabela2[[#This Row],[Koszt 1 przeglądu neeto]]+(Tabela2[[#This Row],[Koszt 1 przeglądu neeto]]*Tabela2[[#This Row],[Vat ]])</f>
        <v>0</v>
      </c>
      <c r="I214" s="29">
        <f>3*Tabela2[[#This Row],[Koszt 1 przeglądu neeto]]</f>
        <v>0</v>
      </c>
      <c r="J214" s="29">
        <f>3*Tabela2[[#This Row],[Koszt 1 przeglądu brutto ]]</f>
        <v>0</v>
      </c>
    </row>
    <row r="215" spans="1:10" x14ac:dyDescent="0.25">
      <c r="A215" s="4" t="s">
        <v>53</v>
      </c>
      <c r="B215" s="5" t="s">
        <v>355</v>
      </c>
      <c r="C215" s="5" t="s">
        <v>375</v>
      </c>
      <c r="D215" s="5" t="s">
        <v>357</v>
      </c>
      <c r="E215" s="5" t="s">
        <v>358</v>
      </c>
      <c r="F215" s="30"/>
      <c r="G215" s="28">
        <v>0.08</v>
      </c>
      <c r="H215" s="29">
        <f>Tabela2[[#This Row],[Koszt 1 przeglądu neeto]]+(Tabela2[[#This Row],[Koszt 1 przeglądu neeto]]*Tabela2[[#This Row],[Vat ]])</f>
        <v>0</v>
      </c>
      <c r="I215" s="29">
        <f>3*Tabela2[[#This Row],[Koszt 1 przeglądu neeto]]</f>
        <v>0</v>
      </c>
      <c r="J215" s="29">
        <f>3*Tabela2[[#This Row],[Koszt 1 przeglądu brutto ]]</f>
        <v>0</v>
      </c>
    </row>
    <row r="216" spans="1:10" x14ac:dyDescent="0.25">
      <c r="A216" s="4" t="s">
        <v>55</v>
      </c>
      <c r="B216" s="5" t="s">
        <v>355</v>
      </c>
      <c r="C216" s="5" t="s">
        <v>376</v>
      </c>
      <c r="D216" s="5" t="s">
        <v>357</v>
      </c>
      <c r="E216" s="5" t="s">
        <v>358</v>
      </c>
      <c r="F216" s="30"/>
      <c r="G216" s="28">
        <v>0.08</v>
      </c>
      <c r="H216" s="29">
        <f>Tabela2[[#This Row],[Koszt 1 przeglądu neeto]]+(Tabela2[[#This Row],[Koszt 1 przeglądu neeto]]*Tabela2[[#This Row],[Vat ]])</f>
        <v>0</v>
      </c>
      <c r="I216" s="29">
        <f>3*Tabela2[[#This Row],[Koszt 1 przeglądu neeto]]</f>
        <v>0</v>
      </c>
      <c r="J216" s="29">
        <f>3*Tabela2[[#This Row],[Koszt 1 przeglądu brutto ]]</f>
        <v>0</v>
      </c>
    </row>
    <row r="217" spans="1:10" x14ac:dyDescent="0.25">
      <c r="A217" s="4" t="s">
        <v>57</v>
      </c>
      <c r="B217" s="5" t="s">
        <v>355</v>
      </c>
      <c r="C217" s="5" t="s">
        <v>377</v>
      </c>
      <c r="D217" s="5" t="s">
        <v>357</v>
      </c>
      <c r="E217" s="5" t="s">
        <v>378</v>
      </c>
      <c r="F217" s="30"/>
      <c r="G217" s="28">
        <v>0.08</v>
      </c>
      <c r="H217" s="29">
        <f>Tabela2[[#This Row],[Koszt 1 przeglądu neeto]]+(Tabela2[[#This Row],[Koszt 1 przeglądu neeto]]*Tabela2[[#This Row],[Vat ]])</f>
        <v>0</v>
      </c>
      <c r="I217" s="29">
        <f>3*Tabela2[[#This Row],[Koszt 1 przeglądu neeto]]</f>
        <v>0</v>
      </c>
      <c r="J217" s="29">
        <f>3*Tabela2[[#This Row],[Koszt 1 przeglądu brutto ]]</f>
        <v>0</v>
      </c>
    </row>
    <row r="218" spans="1:10" x14ac:dyDescent="0.25">
      <c r="A218" s="4" t="s">
        <v>69</v>
      </c>
      <c r="B218" s="5" t="s">
        <v>355</v>
      </c>
      <c r="C218" s="5" t="s">
        <v>379</v>
      </c>
      <c r="D218" s="5" t="s">
        <v>357</v>
      </c>
      <c r="E218" s="5" t="s">
        <v>358</v>
      </c>
      <c r="F218" s="30"/>
      <c r="G218" s="28">
        <v>0.08</v>
      </c>
      <c r="H218" s="29">
        <f>Tabela2[[#This Row],[Koszt 1 przeglądu neeto]]+(Tabela2[[#This Row],[Koszt 1 przeglądu neeto]]*Tabela2[[#This Row],[Vat ]])</f>
        <v>0</v>
      </c>
      <c r="I218" s="29">
        <f>3*Tabela2[[#This Row],[Koszt 1 przeglądu neeto]]</f>
        <v>0</v>
      </c>
      <c r="J218" s="29">
        <f>3*Tabela2[[#This Row],[Koszt 1 przeglądu brutto ]]</f>
        <v>0</v>
      </c>
    </row>
    <row r="219" spans="1:10" x14ac:dyDescent="0.25">
      <c r="A219" s="4" t="s">
        <v>70</v>
      </c>
      <c r="B219" s="5" t="s">
        <v>355</v>
      </c>
      <c r="C219" s="5" t="s">
        <v>380</v>
      </c>
      <c r="D219" s="5" t="s">
        <v>357</v>
      </c>
      <c r="E219" s="5" t="s">
        <v>358</v>
      </c>
      <c r="F219" s="30"/>
      <c r="G219" s="28">
        <v>0.08</v>
      </c>
      <c r="H219" s="29">
        <f>Tabela2[[#This Row],[Koszt 1 przeglądu neeto]]+(Tabela2[[#This Row],[Koszt 1 przeglądu neeto]]*Tabela2[[#This Row],[Vat ]])</f>
        <v>0</v>
      </c>
      <c r="I219" s="29">
        <f>3*Tabela2[[#This Row],[Koszt 1 przeglądu neeto]]</f>
        <v>0</v>
      </c>
      <c r="J219" s="29">
        <f>3*Tabela2[[#This Row],[Koszt 1 przeglądu brutto ]]</f>
        <v>0</v>
      </c>
    </row>
    <row r="220" spans="1:10" x14ac:dyDescent="0.25">
      <c r="A220" s="4" t="s">
        <v>71</v>
      </c>
      <c r="B220" s="5" t="s">
        <v>355</v>
      </c>
      <c r="C220" s="5" t="s">
        <v>381</v>
      </c>
      <c r="D220" s="5" t="s">
        <v>357</v>
      </c>
      <c r="E220" s="5" t="s">
        <v>358</v>
      </c>
      <c r="F220" s="30"/>
      <c r="G220" s="28">
        <v>0.08</v>
      </c>
      <c r="H220" s="29">
        <f>Tabela2[[#This Row],[Koszt 1 przeglądu neeto]]+(Tabela2[[#This Row],[Koszt 1 przeglądu neeto]]*Tabela2[[#This Row],[Vat ]])</f>
        <v>0</v>
      </c>
      <c r="I220" s="29">
        <f>3*Tabela2[[#This Row],[Koszt 1 przeglądu neeto]]</f>
        <v>0</v>
      </c>
      <c r="J220" s="29">
        <f>3*Tabela2[[#This Row],[Koszt 1 przeglądu brutto ]]</f>
        <v>0</v>
      </c>
    </row>
    <row r="221" spans="1:10" x14ac:dyDescent="0.25">
      <c r="A221" s="4" t="s">
        <v>72</v>
      </c>
      <c r="B221" s="5" t="s">
        <v>355</v>
      </c>
      <c r="C221" s="5" t="s">
        <v>382</v>
      </c>
      <c r="D221" s="5" t="s">
        <v>357</v>
      </c>
      <c r="E221" s="5" t="s">
        <v>358</v>
      </c>
      <c r="F221" s="30"/>
      <c r="G221" s="28">
        <v>0.08</v>
      </c>
      <c r="H221" s="29">
        <f>Tabela2[[#This Row],[Koszt 1 przeglądu neeto]]+(Tabela2[[#This Row],[Koszt 1 przeglądu neeto]]*Tabela2[[#This Row],[Vat ]])</f>
        <v>0</v>
      </c>
      <c r="I221" s="29">
        <f>3*Tabela2[[#This Row],[Koszt 1 przeglądu neeto]]</f>
        <v>0</v>
      </c>
      <c r="J221" s="29">
        <f>3*Tabela2[[#This Row],[Koszt 1 przeglądu brutto ]]</f>
        <v>0</v>
      </c>
    </row>
    <row r="222" spans="1:10" x14ac:dyDescent="0.25">
      <c r="A222" s="4" t="s">
        <v>73</v>
      </c>
      <c r="B222" s="5" t="s">
        <v>355</v>
      </c>
      <c r="C222" s="5" t="s">
        <v>383</v>
      </c>
      <c r="D222" s="5" t="s">
        <v>357</v>
      </c>
      <c r="E222" s="5" t="s">
        <v>358</v>
      </c>
      <c r="F222" s="30"/>
      <c r="G222" s="28">
        <v>0.08</v>
      </c>
      <c r="H222" s="29">
        <f>Tabela2[[#This Row],[Koszt 1 przeglądu neeto]]+(Tabela2[[#This Row],[Koszt 1 przeglądu neeto]]*Tabela2[[#This Row],[Vat ]])</f>
        <v>0</v>
      </c>
      <c r="I222" s="29">
        <f>3*Tabela2[[#This Row],[Koszt 1 przeglądu neeto]]</f>
        <v>0</v>
      </c>
      <c r="J222" s="29">
        <f>3*Tabela2[[#This Row],[Koszt 1 przeglądu brutto ]]</f>
        <v>0</v>
      </c>
    </row>
    <row r="223" spans="1:10" x14ac:dyDescent="0.25">
      <c r="A223" s="4" t="s">
        <v>74</v>
      </c>
      <c r="B223" s="5" t="s">
        <v>355</v>
      </c>
      <c r="C223" s="5" t="s">
        <v>384</v>
      </c>
      <c r="D223" s="5" t="s">
        <v>357</v>
      </c>
      <c r="E223" s="5" t="s">
        <v>358</v>
      </c>
      <c r="F223" s="30"/>
      <c r="G223" s="28">
        <v>0.08</v>
      </c>
      <c r="H223" s="29">
        <f>Tabela2[[#This Row],[Koszt 1 przeglądu neeto]]+(Tabela2[[#This Row],[Koszt 1 przeglądu neeto]]*Tabela2[[#This Row],[Vat ]])</f>
        <v>0</v>
      </c>
      <c r="I223" s="29">
        <f>3*Tabela2[[#This Row],[Koszt 1 przeglądu neeto]]</f>
        <v>0</v>
      </c>
      <c r="J223" s="29">
        <f>3*Tabela2[[#This Row],[Koszt 1 przeglądu brutto ]]</f>
        <v>0</v>
      </c>
    </row>
    <row r="224" spans="1:10" x14ac:dyDescent="0.25">
      <c r="A224" s="4" t="s">
        <v>75</v>
      </c>
      <c r="B224" s="5" t="s">
        <v>355</v>
      </c>
      <c r="C224" s="5" t="s">
        <v>385</v>
      </c>
      <c r="D224" s="5" t="s">
        <v>386</v>
      </c>
      <c r="E224" s="5" t="s">
        <v>387</v>
      </c>
      <c r="F224" s="30"/>
      <c r="G224" s="28">
        <v>0.08</v>
      </c>
      <c r="H224" s="29">
        <f>Tabela2[[#This Row],[Koszt 1 przeglądu neeto]]+(Tabela2[[#This Row],[Koszt 1 przeglądu neeto]]*Tabela2[[#This Row],[Vat ]])</f>
        <v>0</v>
      </c>
      <c r="I224" s="29">
        <f>3*Tabela2[[#This Row],[Koszt 1 przeglądu neeto]]</f>
        <v>0</v>
      </c>
      <c r="J224" s="29">
        <f>3*Tabela2[[#This Row],[Koszt 1 przeglądu brutto ]]</f>
        <v>0</v>
      </c>
    </row>
    <row r="225" spans="1:10" x14ac:dyDescent="0.25">
      <c r="A225" s="4" t="s">
        <v>76</v>
      </c>
      <c r="B225" s="5" t="s">
        <v>355</v>
      </c>
      <c r="C225" s="5" t="s">
        <v>388</v>
      </c>
      <c r="D225" s="5" t="s">
        <v>386</v>
      </c>
      <c r="E225" s="5" t="s">
        <v>387</v>
      </c>
      <c r="F225" s="30"/>
      <c r="G225" s="28">
        <v>0.08</v>
      </c>
      <c r="H225" s="29">
        <f>Tabela2[[#This Row],[Koszt 1 przeglądu neeto]]+(Tabela2[[#This Row],[Koszt 1 przeglądu neeto]]*Tabela2[[#This Row],[Vat ]])</f>
        <v>0</v>
      </c>
      <c r="I225" s="29">
        <f>3*Tabela2[[#This Row],[Koszt 1 przeglądu neeto]]</f>
        <v>0</v>
      </c>
      <c r="J225" s="29">
        <f>3*Tabela2[[#This Row],[Koszt 1 przeglądu brutto ]]</f>
        <v>0</v>
      </c>
    </row>
    <row r="226" spans="1:10" x14ac:dyDescent="0.25">
      <c r="A226" s="4" t="s">
        <v>77</v>
      </c>
      <c r="B226" s="5" t="s">
        <v>355</v>
      </c>
      <c r="C226" s="5" t="s">
        <v>389</v>
      </c>
      <c r="D226" s="5" t="s">
        <v>386</v>
      </c>
      <c r="E226" s="5" t="s">
        <v>387</v>
      </c>
      <c r="F226" s="30"/>
      <c r="G226" s="28">
        <v>0.08</v>
      </c>
      <c r="H226" s="29">
        <f>Tabela2[[#This Row],[Koszt 1 przeglądu neeto]]+(Tabela2[[#This Row],[Koszt 1 przeglądu neeto]]*Tabela2[[#This Row],[Vat ]])</f>
        <v>0</v>
      </c>
      <c r="I226" s="29">
        <f>3*Tabela2[[#This Row],[Koszt 1 przeglądu neeto]]</f>
        <v>0</v>
      </c>
      <c r="J226" s="29">
        <f>3*Tabela2[[#This Row],[Koszt 1 przeglądu brutto ]]</f>
        <v>0</v>
      </c>
    </row>
    <row r="227" spans="1:10" x14ac:dyDescent="0.25">
      <c r="A227" s="4" t="s">
        <v>78</v>
      </c>
      <c r="B227" s="5" t="s">
        <v>355</v>
      </c>
      <c r="C227" s="5" t="s">
        <v>390</v>
      </c>
      <c r="D227" s="5" t="s">
        <v>386</v>
      </c>
      <c r="E227" s="5" t="s">
        <v>387</v>
      </c>
      <c r="F227" s="30"/>
      <c r="G227" s="28">
        <v>0.08</v>
      </c>
      <c r="H227" s="29">
        <f>Tabela2[[#This Row],[Koszt 1 przeglądu neeto]]+(Tabela2[[#This Row],[Koszt 1 przeglądu neeto]]*Tabela2[[#This Row],[Vat ]])</f>
        <v>0</v>
      </c>
      <c r="I227" s="29">
        <f>3*Tabela2[[#This Row],[Koszt 1 przeglądu neeto]]</f>
        <v>0</v>
      </c>
      <c r="J227" s="29">
        <f>3*Tabela2[[#This Row],[Koszt 1 przeglądu brutto ]]</f>
        <v>0</v>
      </c>
    </row>
    <row r="228" spans="1:10" x14ac:dyDescent="0.25">
      <c r="A228" s="4" t="s">
        <v>79</v>
      </c>
      <c r="B228" s="5" t="s">
        <v>355</v>
      </c>
      <c r="C228" s="5" t="s">
        <v>391</v>
      </c>
      <c r="D228" s="5" t="s">
        <v>386</v>
      </c>
      <c r="E228" s="5" t="s">
        <v>387</v>
      </c>
      <c r="F228" s="30"/>
      <c r="G228" s="28">
        <v>0.08</v>
      </c>
      <c r="H228" s="29">
        <f>Tabela2[[#This Row],[Koszt 1 przeglądu neeto]]+(Tabela2[[#This Row],[Koszt 1 przeglądu neeto]]*Tabela2[[#This Row],[Vat ]])</f>
        <v>0</v>
      </c>
      <c r="I228" s="29">
        <f>3*Tabela2[[#This Row],[Koszt 1 przeglądu neeto]]</f>
        <v>0</v>
      </c>
      <c r="J228" s="29">
        <f>3*Tabela2[[#This Row],[Koszt 1 przeglądu brutto ]]</f>
        <v>0</v>
      </c>
    </row>
    <row r="229" spans="1:10" x14ac:dyDescent="0.25">
      <c r="A229" s="4" t="s">
        <v>80</v>
      </c>
      <c r="B229" s="5" t="s">
        <v>355</v>
      </c>
      <c r="C229" s="5" t="s">
        <v>392</v>
      </c>
      <c r="D229" s="5" t="s">
        <v>386</v>
      </c>
      <c r="E229" s="5" t="s">
        <v>387</v>
      </c>
      <c r="F229" s="30"/>
      <c r="G229" s="28">
        <v>0.08</v>
      </c>
      <c r="H229" s="29">
        <f>Tabela2[[#This Row],[Koszt 1 przeglądu neeto]]+(Tabela2[[#This Row],[Koszt 1 przeglądu neeto]]*Tabela2[[#This Row],[Vat ]])</f>
        <v>0</v>
      </c>
      <c r="I229" s="29">
        <f>3*Tabela2[[#This Row],[Koszt 1 przeglądu neeto]]</f>
        <v>0</v>
      </c>
      <c r="J229" s="29">
        <f>3*Tabela2[[#This Row],[Koszt 1 przeglądu brutto ]]</f>
        <v>0</v>
      </c>
    </row>
    <row r="230" spans="1:10" x14ac:dyDescent="0.25">
      <c r="A230" s="4" t="s">
        <v>81</v>
      </c>
      <c r="B230" s="5" t="s">
        <v>355</v>
      </c>
      <c r="C230" s="5" t="s">
        <v>393</v>
      </c>
      <c r="D230" s="5" t="s">
        <v>386</v>
      </c>
      <c r="E230" s="5" t="s">
        <v>387</v>
      </c>
      <c r="F230" s="30"/>
      <c r="G230" s="28">
        <v>0.08</v>
      </c>
      <c r="H230" s="29">
        <f>Tabela2[[#This Row],[Koszt 1 przeglądu neeto]]+(Tabela2[[#This Row],[Koszt 1 przeglądu neeto]]*Tabela2[[#This Row],[Vat ]])</f>
        <v>0</v>
      </c>
      <c r="I230" s="29">
        <f>3*Tabela2[[#This Row],[Koszt 1 przeglądu neeto]]</f>
        <v>0</v>
      </c>
      <c r="J230" s="29">
        <f>3*Tabela2[[#This Row],[Koszt 1 przeglądu brutto ]]</f>
        <v>0</v>
      </c>
    </row>
    <row r="231" spans="1:10" x14ac:dyDescent="0.25">
      <c r="A231" s="4" t="s">
        <v>82</v>
      </c>
      <c r="B231" s="5" t="s">
        <v>355</v>
      </c>
      <c r="C231" s="5" t="s">
        <v>394</v>
      </c>
      <c r="D231" s="5" t="s">
        <v>386</v>
      </c>
      <c r="E231" s="5" t="s">
        <v>387</v>
      </c>
      <c r="F231" s="30"/>
      <c r="G231" s="28">
        <v>0.08</v>
      </c>
      <c r="H231" s="29">
        <f>Tabela2[[#This Row],[Koszt 1 przeglądu neeto]]+(Tabela2[[#This Row],[Koszt 1 przeglądu neeto]]*Tabela2[[#This Row],[Vat ]])</f>
        <v>0</v>
      </c>
      <c r="I231" s="29">
        <f>3*Tabela2[[#This Row],[Koszt 1 przeglądu neeto]]</f>
        <v>0</v>
      </c>
      <c r="J231" s="29">
        <f>3*Tabela2[[#This Row],[Koszt 1 przeglądu brutto ]]</f>
        <v>0</v>
      </c>
    </row>
    <row r="232" spans="1:10" x14ac:dyDescent="0.25">
      <c r="A232" s="4" t="s">
        <v>83</v>
      </c>
      <c r="B232" s="5" t="s">
        <v>355</v>
      </c>
      <c r="C232" s="5" t="s">
        <v>395</v>
      </c>
      <c r="D232" s="5" t="s">
        <v>386</v>
      </c>
      <c r="E232" s="5" t="s">
        <v>387</v>
      </c>
      <c r="F232" s="30"/>
      <c r="G232" s="28">
        <v>0.08</v>
      </c>
      <c r="H232" s="29">
        <f>Tabela2[[#This Row],[Koszt 1 przeglądu neeto]]+(Tabela2[[#This Row],[Koszt 1 przeglądu neeto]]*Tabela2[[#This Row],[Vat ]])</f>
        <v>0</v>
      </c>
      <c r="I232" s="29">
        <f>3*Tabela2[[#This Row],[Koszt 1 przeglądu neeto]]</f>
        <v>0</v>
      </c>
      <c r="J232" s="29">
        <f>3*Tabela2[[#This Row],[Koszt 1 przeglądu brutto ]]</f>
        <v>0</v>
      </c>
    </row>
    <row r="233" spans="1:10" x14ac:dyDescent="0.25">
      <c r="A233" s="4" t="s">
        <v>84</v>
      </c>
      <c r="B233" s="5" t="s">
        <v>355</v>
      </c>
      <c r="C233" s="5" t="s">
        <v>396</v>
      </c>
      <c r="D233" s="5" t="s">
        <v>386</v>
      </c>
      <c r="E233" s="5" t="s">
        <v>387</v>
      </c>
      <c r="F233" s="30"/>
      <c r="G233" s="28">
        <v>0.08</v>
      </c>
      <c r="H233" s="29">
        <f>Tabela2[[#This Row],[Koszt 1 przeglądu neeto]]+(Tabela2[[#This Row],[Koszt 1 przeglądu neeto]]*Tabela2[[#This Row],[Vat ]])</f>
        <v>0</v>
      </c>
      <c r="I233" s="29">
        <f>3*Tabela2[[#This Row],[Koszt 1 przeglądu neeto]]</f>
        <v>0</v>
      </c>
      <c r="J233" s="29">
        <f>3*Tabela2[[#This Row],[Koszt 1 przeglądu brutto ]]</f>
        <v>0</v>
      </c>
    </row>
    <row r="234" spans="1:10" x14ac:dyDescent="0.25">
      <c r="A234" s="4" t="s">
        <v>85</v>
      </c>
      <c r="B234" s="5" t="s">
        <v>355</v>
      </c>
      <c r="C234" s="5" t="s">
        <v>397</v>
      </c>
      <c r="D234" s="5" t="s">
        <v>386</v>
      </c>
      <c r="E234" s="5" t="s">
        <v>387</v>
      </c>
      <c r="F234" s="30"/>
      <c r="G234" s="28">
        <v>0.08</v>
      </c>
      <c r="H234" s="29">
        <f>Tabela2[[#This Row],[Koszt 1 przeglądu neeto]]+(Tabela2[[#This Row],[Koszt 1 przeglądu neeto]]*Tabela2[[#This Row],[Vat ]])</f>
        <v>0</v>
      </c>
      <c r="I234" s="29">
        <f>3*Tabela2[[#This Row],[Koszt 1 przeglądu neeto]]</f>
        <v>0</v>
      </c>
      <c r="J234" s="29">
        <f>3*Tabela2[[#This Row],[Koszt 1 przeglądu brutto ]]</f>
        <v>0</v>
      </c>
    </row>
    <row r="235" spans="1:10" x14ac:dyDescent="0.25">
      <c r="A235" s="4" t="s">
        <v>86</v>
      </c>
      <c r="B235" s="5" t="s">
        <v>355</v>
      </c>
      <c r="C235" s="5" t="s">
        <v>398</v>
      </c>
      <c r="D235" s="5" t="s">
        <v>386</v>
      </c>
      <c r="E235" s="5" t="s">
        <v>387</v>
      </c>
      <c r="F235" s="30"/>
      <c r="G235" s="28">
        <v>0.08</v>
      </c>
      <c r="H235" s="29">
        <f>Tabela2[[#This Row],[Koszt 1 przeglądu neeto]]+(Tabela2[[#This Row],[Koszt 1 przeglądu neeto]]*Tabela2[[#This Row],[Vat ]])</f>
        <v>0</v>
      </c>
      <c r="I235" s="29">
        <f>3*Tabela2[[#This Row],[Koszt 1 przeglądu neeto]]</f>
        <v>0</v>
      </c>
      <c r="J235" s="29">
        <f>3*Tabela2[[#This Row],[Koszt 1 przeglądu brutto ]]</f>
        <v>0</v>
      </c>
    </row>
    <row r="236" spans="1:10" x14ac:dyDescent="0.25">
      <c r="A236" s="4" t="s">
        <v>87</v>
      </c>
      <c r="B236" s="5" t="s">
        <v>355</v>
      </c>
      <c r="C236" s="5" t="s">
        <v>399</v>
      </c>
      <c r="D236" s="5" t="s">
        <v>386</v>
      </c>
      <c r="E236" s="5" t="s">
        <v>387</v>
      </c>
      <c r="F236" s="30"/>
      <c r="G236" s="28">
        <v>0.08</v>
      </c>
      <c r="H236" s="29">
        <f>Tabela2[[#This Row],[Koszt 1 przeglądu neeto]]+(Tabela2[[#This Row],[Koszt 1 przeglądu neeto]]*Tabela2[[#This Row],[Vat ]])</f>
        <v>0</v>
      </c>
      <c r="I236" s="29">
        <f>3*Tabela2[[#This Row],[Koszt 1 przeglądu neeto]]</f>
        <v>0</v>
      </c>
      <c r="J236" s="29">
        <f>3*Tabela2[[#This Row],[Koszt 1 przeglądu brutto ]]</f>
        <v>0</v>
      </c>
    </row>
    <row r="237" spans="1:10" x14ac:dyDescent="0.25">
      <c r="A237" s="4" t="s">
        <v>88</v>
      </c>
      <c r="B237" s="5" t="s">
        <v>355</v>
      </c>
      <c r="C237" s="5" t="s">
        <v>400</v>
      </c>
      <c r="D237" s="5" t="s">
        <v>386</v>
      </c>
      <c r="E237" s="5" t="s">
        <v>387</v>
      </c>
      <c r="F237" s="30"/>
      <c r="G237" s="28">
        <v>0.08</v>
      </c>
      <c r="H237" s="29">
        <f>Tabela2[[#This Row],[Koszt 1 przeglądu neeto]]+(Tabela2[[#This Row],[Koszt 1 przeglądu neeto]]*Tabela2[[#This Row],[Vat ]])</f>
        <v>0</v>
      </c>
      <c r="I237" s="29">
        <f>3*Tabela2[[#This Row],[Koszt 1 przeglądu neeto]]</f>
        <v>0</v>
      </c>
      <c r="J237" s="29">
        <f>3*Tabela2[[#This Row],[Koszt 1 przeglądu brutto ]]</f>
        <v>0</v>
      </c>
    </row>
    <row r="238" spans="1:10" x14ac:dyDescent="0.25">
      <c r="A238" s="4" t="s">
        <v>89</v>
      </c>
      <c r="B238" s="5" t="s">
        <v>355</v>
      </c>
      <c r="C238" s="5" t="s">
        <v>401</v>
      </c>
      <c r="D238" s="5" t="s">
        <v>386</v>
      </c>
      <c r="E238" s="5" t="s">
        <v>387</v>
      </c>
      <c r="F238" s="30"/>
      <c r="G238" s="28">
        <v>0.08</v>
      </c>
      <c r="H238" s="29">
        <f>Tabela2[[#This Row],[Koszt 1 przeglądu neeto]]+(Tabela2[[#This Row],[Koszt 1 przeglądu neeto]]*Tabela2[[#This Row],[Vat ]])</f>
        <v>0</v>
      </c>
      <c r="I238" s="29">
        <f>3*Tabela2[[#This Row],[Koszt 1 przeglądu neeto]]</f>
        <v>0</v>
      </c>
      <c r="J238" s="29">
        <f>3*Tabela2[[#This Row],[Koszt 1 przeglądu brutto ]]</f>
        <v>0</v>
      </c>
    </row>
    <row r="239" spans="1:10" x14ac:dyDescent="0.25">
      <c r="A239" s="4" t="s">
        <v>90</v>
      </c>
      <c r="B239" s="5" t="s">
        <v>355</v>
      </c>
      <c r="C239" s="5" t="s">
        <v>402</v>
      </c>
      <c r="D239" s="5" t="s">
        <v>386</v>
      </c>
      <c r="E239" s="5" t="s">
        <v>387</v>
      </c>
      <c r="F239" s="30"/>
      <c r="G239" s="28">
        <v>0.08</v>
      </c>
      <c r="H239" s="29">
        <f>Tabela2[[#This Row],[Koszt 1 przeglądu neeto]]+(Tabela2[[#This Row],[Koszt 1 przeglądu neeto]]*Tabela2[[#This Row],[Vat ]])</f>
        <v>0</v>
      </c>
      <c r="I239" s="29">
        <f>3*Tabela2[[#This Row],[Koszt 1 przeglądu neeto]]</f>
        <v>0</v>
      </c>
      <c r="J239" s="29">
        <f>3*Tabela2[[#This Row],[Koszt 1 przeglądu brutto ]]</f>
        <v>0</v>
      </c>
    </row>
    <row r="240" spans="1:10" x14ac:dyDescent="0.25">
      <c r="A240" s="4" t="s">
        <v>91</v>
      </c>
      <c r="B240" s="5" t="s">
        <v>355</v>
      </c>
      <c r="C240" s="5" t="s">
        <v>403</v>
      </c>
      <c r="D240" s="5" t="s">
        <v>386</v>
      </c>
      <c r="E240" s="5" t="s">
        <v>387</v>
      </c>
      <c r="F240" s="30"/>
      <c r="G240" s="28">
        <v>0.08</v>
      </c>
      <c r="H240" s="29">
        <f>Tabela2[[#This Row],[Koszt 1 przeglądu neeto]]+(Tabela2[[#This Row],[Koszt 1 przeglądu neeto]]*Tabela2[[#This Row],[Vat ]])</f>
        <v>0</v>
      </c>
      <c r="I240" s="29">
        <f>3*Tabela2[[#This Row],[Koszt 1 przeglądu neeto]]</f>
        <v>0</v>
      </c>
      <c r="J240" s="29">
        <f>3*Tabela2[[#This Row],[Koszt 1 przeglądu brutto ]]</f>
        <v>0</v>
      </c>
    </row>
    <row r="241" spans="1:10" x14ac:dyDescent="0.25">
      <c r="A241" s="4" t="s">
        <v>93</v>
      </c>
      <c r="B241" s="5" t="s">
        <v>355</v>
      </c>
      <c r="C241" s="5" t="s">
        <v>404</v>
      </c>
      <c r="D241" s="5" t="s">
        <v>386</v>
      </c>
      <c r="E241" s="5" t="s">
        <v>387</v>
      </c>
      <c r="F241" s="30"/>
      <c r="G241" s="28">
        <v>0.08</v>
      </c>
      <c r="H241" s="29">
        <f>Tabela2[[#This Row],[Koszt 1 przeglądu neeto]]+(Tabela2[[#This Row],[Koszt 1 przeglądu neeto]]*Tabela2[[#This Row],[Vat ]])</f>
        <v>0</v>
      </c>
      <c r="I241" s="29">
        <f>3*Tabela2[[#This Row],[Koszt 1 przeglądu neeto]]</f>
        <v>0</v>
      </c>
      <c r="J241" s="29">
        <f>3*Tabela2[[#This Row],[Koszt 1 przeglądu brutto ]]</f>
        <v>0</v>
      </c>
    </row>
    <row r="242" spans="1:10" x14ac:dyDescent="0.25">
      <c r="A242" s="4" t="s">
        <v>94</v>
      </c>
      <c r="B242" s="5" t="s">
        <v>355</v>
      </c>
      <c r="C242" s="5" t="s">
        <v>405</v>
      </c>
      <c r="D242" s="5" t="s">
        <v>386</v>
      </c>
      <c r="E242" s="5" t="s">
        <v>387</v>
      </c>
      <c r="F242" s="30"/>
      <c r="G242" s="28">
        <v>0.08</v>
      </c>
      <c r="H242" s="29">
        <f>Tabela2[[#This Row],[Koszt 1 przeglądu neeto]]+(Tabela2[[#This Row],[Koszt 1 przeglądu neeto]]*Tabela2[[#This Row],[Vat ]])</f>
        <v>0</v>
      </c>
      <c r="I242" s="29">
        <f>3*Tabela2[[#This Row],[Koszt 1 przeglądu neeto]]</f>
        <v>0</v>
      </c>
      <c r="J242" s="29">
        <f>3*Tabela2[[#This Row],[Koszt 1 przeglądu brutto ]]</f>
        <v>0</v>
      </c>
    </row>
    <row r="243" spans="1:10" x14ac:dyDescent="0.25">
      <c r="A243" s="4" t="s">
        <v>95</v>
      </c>
      <c r="B243" s="5" t="s">
        <v>355</v>
      </c>
      <c r="C243" s="5" t="s">
        <v>406</v>
      </c>
      <c r="D243" s="5" t="s">
        <v>386</v>
      </c>
      <c r="E243" s="5" t="s">
        <v>387</v>
      </c>
      <c r="F243" s="30"/>
      <c r="G243" s="28">
        <v>0.08</v>
      </c>
      <c r="H243" s="29">
        <f>Tabela2[[#This Row],[Koszt 1 przeglądu neeto]]+(Tabela2[[#This Row],[Koszt 1 przeglądu neeto]]*Tabela2[[#This Row],[Vat ]])</f>
        <v>0</v>
      </c>
      <c r="I243" s="29">
        <f>3*Tabela2[[#This Row],[Koszt 1 przeglądu neeto]]</f>
        <v>0</v>
      </c>
      <c r="J243" s="29">
        <f>3*Tabela2[[#This Row],[Koszt 1 przeglądu brutto ]]</f>
        <v>0</v>
      </c>
    </row>
    <row r="244" spans="1:10" x14ac:dyDescent="0.25">
      <c r="A244" s="4" t="s">
        <v>96</v>
      </c>
      <c r="B244" s="5" t="s">
        <v>355</v>
      </c>
      <c r="C244" s="5" t="s">
        <v>407</v>
      </c>
      <c r="D244" s="5" t="s">
        <v>386</v>
      </c>
      <c r="E244" s="5" t="s">
        <v>387</v>
      </c>
      <c r="F244" s="30"/>
      <c r="G244" s="28">
        <v>0.08</v>
      </c>
      <c r="H244" s="29">
        <f>Tabela2[[#This Row],[Koszt 1 przeglądu neeto]]+(Tabela2[[#This Row],[Koszt 1 przeglądu neeto]]*Tabela2[[#This Row],[Vat ]])</f>
        <v>0</v>
      </c>
      <c r="I244" s="29">
        <f>3*Tabela2[[#This Row],[Koszt 1 przeglądu neeto]]</f>
        <v>0</v>
      </c>
      <c r="J244" s="29">
        <f>3*Tabela2[[#This Row],[Koszt 1 przeglądu brutto ]]</f>
        <v>0</v>
      </c>
    </row>
    <row r="245" spans="1:10" x14ac:dyDescent="0.25">
      <c r="A245" s="4" t="s">
        <v>97</v>
      </c>
      <c r="B245" s="5" t="s">
        <v>355</v>
      </c>
      <c r="C245" s="5" t="s">
        <v>408</v>
      </c>
      <c r="D245" s="5" t="s">
        <v>357</v>
      </c>
      <c r="E245" s="5" t="s">
        <v>358</v>
      </c>
      <c r="F245" s="30"/>
      <c r="G245" s="28">
        <v>0.08</v>
      </c>
      <c r="H245" s="29">
        <f>Tabela2[[#This Row],[Koszt 1 przeglądu neeto]]+(Tabela2[[#This Row],[Koszt 1 przeglądu neeto]]*Tabela2[[#This Row],[Vat ]])</f>
        <v>0</v>
      </c>
      <c r="I245" s="29">
        <f>3*Tabela2[[#This Row],[Koszt 1 przeglądu neeto]]</f>
        <v>0</v>
      </c>
      <c r="J245" s="29">
        <f>3*Tabela2[[#This Row],[Koszt 1 przeglądu brutto ]]</f>
        <v>0</v>
      </c>
    </row>
    <row r="246" spans="1:10" x14ac:dyDescent="0.25">
      <c r="A246" s="4" t="s">
        <v>98</v>
      </c>
      <c r="B246" s="5" t="s">
        <v>355</v>
      </c>
      <c r="C246" s="5" t="s">
        <v>409</v>
      </c>
      <c r="D246" s="5" t="s">
        <v>357</v>
      </c>
      <c r="E246" s="5" t="s">
        <v>358</v>
      </c>
      <c r="F246" s="30"/>
      <c r="G246" s="28">
        <v>0.08</v>
      </c>
      <c r="H246" s="29">
        <f>Tabela2[[#This Row],[Koszt 1 przeglądu neeto]]+(Tabela2[[#This Row],[Koszt 1 przeglądu neeto]]*Tabela2[[#This Row],[Vat ]])</f>
        <v>0</v>
      </c>
      <c r="I246" s="29">
        <f>3*Tabela2[[#This Row],[Koszt 1 przeglądu neeto]]</f>
        <v>0</v>
      </c>
      <c r="J246" s="29">
        <f>3*Tabela2[[#This Row],[Koszt 1 przeglądu brutto ]]</f>
        <v>0</v>
      </c>
    </row>
    <row r="247" spans="1:10" x14ac:dyDescent="0.25">
      <c r="A247" s="4" t="s">
        <v>99</v>
      </c>
      <c r="B247" s="5" t="s">
        <v>355</v>
      </c>
      <c r="C247" s="5" t="s">
        <v>410</v>
      </c>
      <c r="D247" s="5" t="s">
        <v>357</v>
      </c>
      <c r="E247" s="5" t="s">
        <v>358</v>
      </c>
      <c r="F247" s="30"/>
      <c r="G247" s="28">
        <v>0.08</v>
      </c>
      <c r="H247" s="29">
        <f>Tabela2[[#This Row],[Koszt 1 przeglądu neeto]]+(Tabela2[[#This Row],[Koszt 1 przeglądu neeto]]*Tabela2[[#This Row],[Vat ]])</f>
        <v>0</v>
      </c>
      <c r="I247" s="29">
        <f>3*Tabela2[[#This Row],[Koszt 1 przeglądu neeto]]</f>
        <v>0</v>
      </c>
      <c r="J247" s="29">
        <f>3*Tabela2[[#This Row],[Koszt 1 przeglądu brutto ]]</f>
        <v>0</v>
      </c>
    </row>
    <row r="248" spans="1:10" x14ac:dyDescent="0.25">
      <c r="A248" s="4" t="s">
        <v>100</v>
      </c>
      <c r="B248" s="5" t="s">
        <v>355</v>
      </c>
      <c r="C248" s="5" t="s">
        <v>411</v>
      </c>
      <c r="D248" s="5" t="s">
        <v>357</v>
      </c>
      <c r="E248" s="5" t="s">
        <v>358</v>
      </c>
      <c r="F248" s="30"/>
      <c r="G248" s="28">
        <v>0.08</v>
      </c>
      <c r="H248" s="29">
        <f>Tabela2[[#This Row],[Koszt 1 przeglądu neeto]]+(Tabela2[[#This Row],[Koszt 1 przeglądu neeto]]*Tabela2[[#This Row],[Vat ]])</f>
        <v>0</v>
      </c>
      <c r="I248" s="29">
        <f>3*Tabela2[[#This Row],[Koszt 1 przeglądu neeto]]</f>
        <v>0</v>
      </c>
      <c r="J248" s="29">
        <f>3*Tabela2[[#This Row],[Koszt 1 przeglądu brutto ]]</f>
        <v>0</v>
      </c>
    </row>
    <row r="249" spans="1:10" x14ac:dyDescent="0.25">
      <c r="A249" s="4" t="s">
        <v>101</v>
      </c>
      <c r="B249" s="5" t="s">
        <v>355</v>
      </c>
      <c r="C249" s="5" t="s">
        <v>412</v>
      </c>
      <c r="D249" s="5" t="s">
        <v>357</v>
      </c>
      <c r="E249" s="5" t="s">
        <v>358</v>
      </c>
      <c r="F249" s="30"/>
      <c r="G249" s="28">
        <v>0.08</v>
      </c>
      <c r="H249" s="29">
        <f>Tabela2[[#This Row],[Koszt 1 przeglądu neeto]]+(Tabela2[[#This Row],[Koszt 1 przeglądu neeto]]*Tabela2[[#This Row],[Vat ]])</f>
        <v>0</v>
      </c>
      <c r="I249" s="29">
        <f>3*Tabela2[[#This Row],[Koszt 1 przeglądu neeto]]</f>
        <v>0</v>
      </c>
      <c r="J249" s="29">
        <f>3*Tabela2[[#This Row],[Koszt 1 przeglądu brutto ]]</f>
        <v>0</v>
      </c>
    </row>
    <row r="250" spans="1:10" x14ac:dyDescent="0.25">
      <c r="A250" s="4" t="s">
        <v>102</v>
      </c>
      <c r="B250" s="5" t="s">
        <v>355</v>
      </c>
      <c r="C250" s="5" t="s">
        <v>413</v>
      </c>
      <c r="D250" s="5" t="s">
        <v>357</v>
      </c>
      <c r="E250" s="5" t="s">
        <v>358</v>
      </c>
      <c r="F250" s="30"/>
      <c r="G250" s="28">
        <v>0.08</v>
      </c>
      <c r="H250" s="29">
        <f>Tabela2[[#This Row],[Koszt 1 przeglądu neeto]]+(Tabela2[[#This Row],[Koszt 1 przeglądu neeto]]*Tabela2[[#This Row],[Vat ]])</f>
        <v>0</v>
      </c>
      <c r="I250" s="29">
        <f>3*Tabela2[[#This Row],[Koszt 1 przeglądu neeto]]</f>
        <v>0</v>
      </c>
      <c r="J250" s="29">
        <f>3*Tabela2[[#This Row],[Koszt 1 przeglądu brutto ]]</f>
        <v>0</v>
      </c>
    </row>
    <row r="251" spans="1:10" x14ac:dyDescent="0.25">
      <c r="A251" s="4" t="s">
        <v>103</v>
      </c>
      <c r="B251" s="5" t="s">
        <v>355</v>
      </c>
      <c r="C251" s="5" t="s">
        <v>414</v>
      </c>
      <c r="D251" s="5" t="s">
        <v>357</v>
      </c>
      <c r="E251" s="5" t="s">
        <v>358</v>
      </c>
      <c r="F251" s="30"/>
      <c r="G251" s="28">
        <v>0.08</v>
      </c>
      <c r="H251" s="29">
        <f>Tabela2[[#This Row],[Koszt 1 przeglądu neeto]]+(Tabela2[[#This Row],[Koszt 1 przeglądu neeto]]*Tabela2[[#This Row],[Vat ]])</f>
        <v>0</v>
      </c>
      <c r="I251" s="29">
        <f>3*Tabela2[[#This Row],[Koszt 1 przeglądu neeto]]</f>
        <v>0</v>
      </c>
      <c r="J251" s="29">
        <f>3*Tabela2[[#This Row],[Koszt 1 przeglądu brutto ]]</f>
        <v>0</v>
      </c>
    </row>
    <row r="252" spans="1:10" x14ac:dyDescent="0.25">
      <c r="A252" s="4" t="s">
        <v>104</v>
      </c>
      <c r="B252" s="5" t="s">
        <v>355</v>
      </c>
      <c r="C252" s="5" t="s">
        <v>415</v>
      </c>
      <c r="D252" s="5" t="s">
        <v>357</v>
      </c>
      <c r="E252" s="5" t="s">
        <v>358</v>
      </c>
      <c r="F252" s="30"/>
      <c r="G252" s="28">
        <v>0.08</v>
      </c>
      <c r="H252" s="29">
        <f>Tabela2[[#This Row],[Koszt 1 przeglądu neeto]]+(Tabela2[[#This Row],[Koszt 1 przeglądu neeto]]*Tabela2[[#This Row],[Vat ]])</f>
        <v>0</v>
      </c>
      <c r="I252" s="29">
        <f>3*Tabela2[[#This Row],[Koszt 1 przeglądu neeto]]</f>
        <v>0</v>
      </c>
      <c r="J252" s="29">
        <f>3*Tabela2[[#This Row],[Koszt 1 przeglądu brutto ]]</f>
        <v>0</v>
      </c>
    </row>
    <row r="253" spans="1:10" x14ac:dyDescent="0.25">
      <c r="A253" s="7" t="s">
        <v>105</v>
      </c>
      <c r="B253" s="8" t="s">
        <v>355</v>
      </c>
      <c r="C253" s="8" t="s">
        <v>416</v>
      </c>
      <c r="D253" s="8" t="s">
        <v>357</v>
      </c>
      <c r="E253" s="8" t="s">
        <v>358</v>
      </c>
      <c r="F253" s="30"/>
      <c r="G253" s="28">
        <v>0.08</v>
      </c>
      <c r="H253" s="29">
        <f>Tabela2[[#This Row],[Koszt 1 przeglądu neeto]]+(Tabela2[[#This Row],[Koszt 1 przeglądu neeto]]*Tabela2[[#This Row],[Vat ]])</f>
        <v>0</v>
      </c>
      <c r="I253" s="29">
        <f>3*Tabela2[[#This Row],[Koszt 1 przeglądu neeto]]</f>
        <v>0</v>
      </c>
      <c r="J253" s="29">
        <f>3*Tabela2[[#This Row],[Koszt 1 przeglądu brutto ]]</f>
        <v>0</v>
      </c>
    </row>
    <row r="254" spans="1:10" x14ac:dyDescent="0.25">
      <c r="A254" s="47" t="s">
        <v>425</v>
      </c>
      <c r="B254" s="48"/>
      <c r="C254" s="48"/>
      <c r="D254" s="48"/>
      <c r="E254" s="48"/>
      <c r="F254" s="48"/>
      <c r="G254" s="48"/>
      <c r="H254" s="49"/>
      <c r="I254" s="22">
        <f>SUM(I5:I253)</f>
        <v>0</v>
      </c>
      <c r="J254" s="22">
        <f>SUM(J5:J253)</f>
        <v>0</v>
      </c>
    </row>
    <row r="255" spans="1:10" ht="31.5" customHeight="1" x14ac:dyDescent="0.25">
      <c r="A255" s="23"/>
      <c r="B255" s="40" t="s">
        <v>431</v>
      </c>
      <c r="C255" s="24"/>
      <c r="D255" s="24"/>
      <c r="E255" s="24"/>
      <c r="F255" s="24"/>
      <c r="G255" s="28"/>
      <c r="H255" s="25"/>
      <c r="I255" s="41"/>
      <c r="J255" s="41">
        <f>I255+(I255*G255)</f>
        <v>0</v>
      </c>
    </row>
    <row r="256" spans="1:10" ht="24.75" customHeight="1" x14ac:dyDescent="0.25">
      <c r="A256" s="23"/>
      <c r="B256" s="40" t="s">
        <v>430</v>
      </c>
      <c r="C256" s="24"/>
      <c r="D256" s="24"/>
      <c r="E256" s="24"/>
      <c r="F256" s="24"/>
      <c r="G256" s="28"/>
      <c r="H256" s="25"/>
      <c r="I256" s="41"/>
      <c r="J256" s="41">
        <f>I256+(I256*G256)</f>
        <v>0</v>
      </c>
    </row>
    <row r="257" spans="1:10" ht="21" customHeight="1" x14ac:dyDescent="0.25">
      <c r="A257" s="51" t="s">
        <v>429</v>
      </c>
      <c r="B257" s="52"/>
      <c r="C257" s="52"/>
      <c r="D257" s="52"/>
      <c r="E257" s="52"/>
      <c r="F257" s="52"/>
      <c r="G257" s="52"/>
      <c r="H257" s="53"/>
      <c r="I257" s="37">
        <v>416666.66</v>
      </c>
      <c r="J257" s="38">
        <v>450000</v>
      </c>
    </row>
    <row r="258" spans="1:10" ht="37.5" customHeight="1" x14ac:dyDescent="0.3">
      <c r="A258" s="50" t="s">
        <v>428</v>
      </c>
      <c r="B258" s="50"/>
      <c r="C258" s="50"/>
      <c r="D258" s="50"/>
      <c r="E258" s="50"/>
      <c r="F258" s="50"/>
      <c r="G258" s="50"/>
      <c r="H258" s="50"/>
      <c r="I258" s="39">
        <f>I254+I257</f>
        <v>416666.66</v>
      </c>
      <c r="J258" s="39">
        <f>J254+J257</f>
        <v>450000</v>
      </c>
    </row>
    <row r="260" spans="1:10" x14ac:dyDescent="0.25">
      <c r="H260" t="s">
        <v>436</v>
      </c>
    </row>
  </sheetData>
  <mergeCells count="4">
    <mergeCell ref="A254:H254"/>
    <mergeCell ref="A258:H258"/>
    <mergeCell ref="A257:H257"/>
    <mergeCell ref="C1:H1"/>
  </mergeCells>
  <pageMargins left="0.7" right="0.7" top="0.75" bottom="0.75" header="0.3" footer="0.3"/>
  <pageSetup paperSize="9" scale="56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O24" sqref="O24"/>
    </sheetView>
  </sheetViews>
  <sheetFormatPr defaultRowHeight="15" x14ac:dyDescent="0.25"/>
  <cols>
    <col min="1" max="1" width="17.140625" customWidth="1"/>
    <col min="2" max="3" width="13.42578125" bestFit="1" customWidth="1"/>
    <col min="4" max="5" width="14.85546875" bestFit="1" customWidth="1"/>
  </cols>
  <sheetData>
    <row r="1" spans="1:5" ht="48" thickBot="1" x14ac:dyDescent="0.3">
      <c r="A1" s="42"/>
      <c r="B1" s="43" t="s">
        <v>422</v>
      </c>
      <c r="C1" s="43" t="s">
        <v>423</v>
      </c>
      <c r="D1" s="43" t="s">
        <v>420</v>
      </c>
      <c r="E1" s="43" t="s">
        <v>421</v>
      </c>
    </row>
    <row r="2" spans="1:5" ht="16.5" thickBot="1" x14ac:dyDescent="0.3">
      <c r="A2" s="44" t="s">
        <v>432</v>
      </c>
      <c r="B2" s="45">
        <f>D2/3</f>
        <v>0</v>
      </c>
      <c r="C2" s="45">
        <f>E2/3</f>
        <v>0</v>
      </c>
      <c r="D2" s="45">
        <f>'do wyceny '!I254</f>
        <v>0</v>
      </c>
      <c r="E2" s="45">
        <f>'do wyceny '!J254</f>
        <v>0</v>
      </c>
    </row>
    <row r="3" spans="1:5" ht="16.5" thickBot="1" x14ac:dyDescent="0.3">
      <c r="A3" s="44" t="s">
        <v>433</v>
      </c>
      <c r="B3" s="45"/>
      <c r="C3" s="45"/>
      <c r="D3" s="45">
        <f>'do wyceny '!I257</f>
        <v>416666.66</v>
      </c>
      <c r="E3" s="45">
        <v>450000</v>
      </c>
    </row>
    <row r="4" spans="1:5" ht="16.5" thickBot="1" x14ac:dyDescent="0.3">
      <c r="A4" s="55" t="s">
        <v>424</v>
      </c>
      <c r="B4" s="56"/>
      <c r="C4" s="57"/>
      <c r="D4" s="46">
        <f t="shared" ref="D4:E4" si="0">D3+D2</f>
        <v>416666.66</v>
      </c>
      <c r="E4" s="46">
        <f t="shared" si="0"/>
        <v>450000</v>
      </c>
    </row>
    <row r="7" spans="1:5" ht="15.75" thickBot="1" x14ac:dyDescent="0.3"/>
    <row r="8" spans="1:5" ht="48" thickBot="1" x14ac:dyDescent="0.3">
      <c r="A8" s="42"/>
      <c r="B8" s="43" t="s">
        <v>422</v>
      </c>
      <c r="C8" s="43" t="s">
        <v>423</v>
      </c>
      <c r="D8" s="43" t="s">
        <v>420</v>
      </c>
      <c r="E8" s="43" t="s">
        <v>421</v>
      </c>
    </row>
    <row r="9" spans="1:5" ht="16.5" thickBot="1" x14ac:dyDescent="0.3">
      <c r="A9" s="44" t="s">
        <v>432</v>
      </c>
      <c r="B9" s="45">
        <f>D9/3</f>
        <v>0</v>
      </c>
      <c r="C9" s="45">
        <f>E9/3</f>
        <v>0</v>
      </c>
      <c r="D9" s="45">
        <f>D2*0.97</f>
        <v>0</v>
      </c>
      <c r="E9" s="45">
        <f>E2*0.97</f>
        <v>0</v>
      </c>
    </row>
    <row r="10" spans="1:5" ht="16.5" thickBot="1" x14ac:dyDescent="0.3">
      <c r="A10" s="44" t="s">
        <v>433</v>
      </c>
      <c r="B10" s="45"/>
      <c r="C10" s="45"/>
      <c r="D10" s="45">
        <f>D3</f>
        <v>416666.66</v>
      </c>
      <c r="E10" s="45">
        <v>450000</v>
      </c>
    </row>
    <row r="11" spans="1:5" ht="16.5" thickBot="1" x14ac:dyDescent="0.3">
      <c r="A11" s="55" t="s">
        <v>424</v>
      </c>
      <c r="B11" s="56"/>
      <c r="C11" s="57"/>
      <c r="D11" s="46">
        <f t="shared" ref="D11:E11" si="1">D10+D9</f>
        <v>416666.66</v>
      </c>
      <c r="E11" s="46">
        <f t="shared" si="1"/>
        <v>450000</v>
      </c>
    </row>
  </sheetData>
  <mergeCells count="2">
    <mergeCell ref="A4:C4"/>
    <mergeCell ref="A11:C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do wyceny </vt:lpstr>
      <vt:lpstr>Arkusz1</vt:lpstr>
      <vt:lpstr>'do wyceny 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Dariusz Wojcieszak</cp:lastModifiedBy>
  <cp:lastPrinted>2023-07-19T11:30:06Z</cp:lastPrinted>
  <dcterms:created xsi:type="dcterms:W3CDTF">2023-04-21T06:42:00Z</dcterms:created>
  <dcterms:modified xsi:type="dcterms:W3CDTF">2023-07-19T11:39:58Z</dcterms:modified>
</cp:coreProperties>
</file>