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_xlnm.Print_Area" localSheetId="0">Arkusz1!$A$1:$L$20</definedName>
    <definedName name="Print_Area" localSheetId="0">Arkusz1!$A$4:$L$11</definedName>
  </definedNames>
  <calcPr calcId="145621"/>
</workbook>
</file>

<file path=xl/calcChain.xml><?xml version="1.0" encoding="utf-8"?>
<calcChain xmlns="http://schemas.openxmlformats.org/spreadsheetml/2006/main">
  <c r="K11" i="1" l="1"/>
  <c r="J11" i="1"/>
  <c r="I11" i="1"/>
  <c r="K9" i="1"/>
  <c r="J9" i="1"/>
  <c r="I9" i="1"/>
  <c r="K7" i="1"/>
  <c r="J7" i="1"/>
  <c r="I7" i="1"/>
  <c r="K15" i="1" l="1"/>
  <c r="J15" i="1"/>
  <c r="I15" i="1"/>
  <c r="K14" i="1"/>
  <c r="J14" i="1"/>
  <c r="I14" i="1"/>
  <c r="J16" i="1" l="1"/>
  <c r="K16" i="1"/>
</calcChain>
</file>

<file path=xl/sharedStrings.xml><?xml version="1.0" encoding="utf-8"?>
<sst xmlns="http://schemas.openxmlformats.org/spreadsheetml/2006/main" count="45" uniqueCount="42">
  <si>
    <t>L.p.</t>
  </si>
  <si>
    <t>Nazwa materiału</t>
  </si>
  <si>
    <t>J.M</t>
  </si>
  <si>
    <t>Ilość oferow.</t>
  </si>
  <si>
    <t>Nazwa handlowa/ Producent</t>
  </si>
  <si>
    <t>kod towaru</t>
  </si>
  <si>
    <t xml:space="preserve"> % VAT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</si>
  <si>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</si>
  <si>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</si>
  <si>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</si>
  <si>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</si>
  <si>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</si>
  <si>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</si>
  <si>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</si>
  <si>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</si>
  <si>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</si>
  <si>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kpl</t>
  </si>
  <si>
    <t>ZADANIE 1</t>
  </si>
  <si>
    <t>ZADANIE 2</t>
  </si>
  <si>
    <t>ZADANIE 3</t>
  </si>
  <si>
    <t>1.</t>
  </si>
  <si>
    <t>szt.</t>
  </si>
  <si>
    <t>drenik wentylacyjny do ucha typu T-1.14mm I.D.L-12mm wykonany z elestomereu silikonowego, TPE, stali nierdzewnej i tytanu</t>
  </si>
  <si>
    <t>Zestaw DCR prosty. Sondy ze stali nierdzewnej - długość 4,5 cm x średnica 0,90 m (1 3/4 x 20G).Soidne rurki silikonowe - długość 40 cm x średnica 0,80 mm.</t>
  </si>
  <si>
    <t xml:space="preserve"> Implant wykonany z tytanu, samogwintujący się, o średnicy nie mniejszej niż 4,4 mm. Długość implantu w dwóch rozmiarach 3 mm i 4 mm.
Możliwość odkręcania i wykręcania zaczepu magnetycznego do implantu podczas implantacji. Pomiar stabilności implantów metodą RFA śródoperacyjnie jak i do czasu obciążenia procesorem.</t>
  </si>
  <si>
    <t xml:space="preserve">cena za 1m-c </t>
  </si>
  <si>
    <t>wartość netto *</t>
  </si>
  <si>
    <t xml:space="preserve">wartość brutto * </t>
  </si>
  <si>
    <t>1.1.</t>
  </si>
  <si>
    <t xml:space="preserve">Dzierżawa monitorów głębokosci znieczulania (miesiecznie)  </t>
  </si>
  <si>
    <t>1.2.</t>
  </si>
  <si>
    <t xml:space="preserve">czujniki do moitorów  </t>
  </si>
  <si>
    <t xml:space="preserve">RAZEM </t>
  </si>
  <si>
    <t xml:space="preserve">podpis elektroniczny Wykonawcy </t>
  </si>
  <si>
    <t>Formularz cenowy Zadań  1-4</t>
  </si>
  <si>
    <t>* - do umowy dzierżawy  - potrzebna cena  za 1 monitor;  dla wartości netto i brutto  zad. 4  przeliczenie dla 24 m-cy  (wg wprowadzonych formuł, ktorych nie należy zmieniać)</t>
  </si>
  <si>
    <t>sprawa  nr 87/2023</t>
  </si>
  <si>
    <t>Załącznik nr 2 do SWZ</t>
  </si>
  <si>
    <t>Cena jedn  netto</t>
  </si>
  <si>
    <t>Cena jedn. brutto</t>
  </si>
  <si>
    <t xml:space="preserve">koszt 1 monitora* </t>
  </si>
  <si>
    <t>ZADANIE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</si>
</sst>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3" x14ac:knownFonts="1"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name val="Arial CE"/>
      <charset val="238"/>
    </font>
    <font>
      <sz val="11"/>
      <color theme="1"/>
      <name val="Arial Narrow"/>
      <family val="2"/>
      <charset val="238"/>
    </font>
    <font>
      <i/>
      <sz val="11"/>
      <name val="Arial Narrow"/>
      <family val="2"/>
      <charset val="238"/>
    </font>
    <font>
      <b/>
      <sz val="12"/>
      <name val="Arial Narrow"/>
      <family val="2"/>
      <charset val="238"/>
    </font>
    <font>
      <i/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72">
    <xf numFmtId="0" fontId="0" fillId="0" borderId="0" xfId="0"/>
    <xf numFmtId="1" fontId="1" fillId="0" borderId="1" xfId="0" applyNumberFormat="1" applyFont="1" applyBorder="1" applyAlignment="1" applyProtection="1">
      <alignment horizontal="center" vertical="center" wrapText="1"/>
    </xf>
    <xf numFmtId="4" fontId="1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1" fillId="0" borderId="1" xfId="0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164" fontId="6" fillId="0" borderId="2" xfId="0" applyNumberFormat="1" applyFont="1" applyFill="1" applyBorder="1" applyAlignment="1" applyProtection="1">
      <alignment horizontal="right" vertical="center" wrapText="1"/>
    </xf>
    <xf numFmtId="9" fontId="6" fillId="0" borderId="2" xfId="0" applyNumberFormat="1" applyFont="1" applyFill="1" applyBorder="1" applyAlignment="1" applyProtection="1">
      <alignment horizontal="right" vertical="center" wrapText="1"/>
    </xf>
    <xf numFmtId="0" fontId="6" fillId="0" borderId="0" xfId="0" applyFont="1" applyFill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NumberFormat="1" applyFont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 wrapText="1"/>
    </xf>
    <xf numFmtId="3" fontId="5" fillId="0" borderId="1" xfId="0" applyNumberFormat="1" applyFont="1" applyBorder="1" applyAlignment="1" applyProtection="1">
      <alignment horizontal="center" vertical="center" wrapText="1"/>
    </xf>
    <xf numFmtId="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" fontId="5" fillId="0" borderId="1" xfId="0" applyNumberFormat="1" applyFont="1" applyBorder="1" applyAlignment="1" applyProtection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164" fontId="6" fillId="0" borderId="4" xfId="0" applyNumberFormat="1" applyFont="1" applyFill="1" applyBorder="1" applyAlignment="1" applyProtection="1">
      <alignment horizontal="right" vertical="center" wrapText="1"/>
    </xf>
    <xf numFmtId="9" fontId="6" fillId="0" borderId="4" xfId="0" applyNumberFormat="1" applyFont="1" applyFill="1" applyBorder="1" applyAlignment="1" applyProtection="1">
      <alignment horizontal="right" vertical="center" wrapText="1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64" fontId="5" fillId="0" borderId="13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164" fontId="5" fillId="0" borderId="2" xfId="0" applyNumberFormat="1" applyFont="1" applyFill="1" applyBorder="1" applyAlignment="1" applyProtection="1">
      <alignment horizontal="right" vertical="center" wrapText="1"/>
    </xf>
    <xf numFmtId="0" fontId="5" fillId="0" borderId="6" xfId="0" applyFont="1" applyFill="1" applyBorder="1" applyAlignment="1">
      <alignment vertical="center" wrapText="1"/>
    </xf>
    <xf numFmtId="1" fontId="5" fillId="0" borderId="7" xfId="0" applyNumberFormat="1" applyFont="1" applyFill="1" applyBorder="1" applyAlignment="1" applyProtection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5" fillId="0" borderId="9" xfId="0" applyNumberFormat="1" applyFont="1" applyFill="1" applyBorder="1" applyAlignment="1" applyProtection="1">
      <alignment horizontal="left" vertical="center"/>
    </xf>
    <xf numFmtId="1" fontId="5" fillId="0" borderId="14" xfId="0" applyNumberFormat="1" applyFont="1" applyFill="1" applyBorder="1" applyAlignment="1" applyProtection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 applyProtection="1">
      <alignment horizontal="center" vertical="center"/>
    </xf>
  </cellXfs>
  <cellStyles count="2">
    <cellStyle name="Normalny" xfId="0" builtinId="0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view="pageBreakPreview" zoomScale="75" zoomScaleNormal="91" zoomScaleSheetLayoutView="75" workbookViewId="0">
      <selection activeCell="H7" sqref="H7"/>
    </sheetView>
  </sheetViews>
  <sheetFormatPr defaultRowHeight="16.5" x14ac:dyDescent="0.2"/>
  <cols>
    <col min="1" max="1" width="5" style="6" customWidth="1"/>
    <col min="2" max="2" width="37.7109375" style="12" customWidth="1"/>
    <col min="3" max="3" width="4.5703125" style="33" customWidth="1"/>
    <col min="4" max="4" width="7.28515625" style="33" bestFit="1" customWidth="1"/>
    <col min="5" max="5" width="13.85546875" style="12" customWidth="1"/>
    <col min="6" max="6" width="13.42578125" style="12" customWidth="1"/>
    <col min="7" max="7" width="10.140625" style="12" customWidth="1"/>
    <col min="8" max="8" width="5.42578125" style="12" customWidth="1"/>
    <col min="9" max="9" width="11.42578125" style="12" customWidth="1"/>
    <col min="10" max="10" width="12.5703125" style="33" customWidth="1"/>
    <col min="11" max="11" width="12.42578125" style="8" customWidth="1"/>
    <col min="12" max="12" width="8.7109375" style="6" customWidth="1"/>
    <col min="13" max="16384" width="9.140625" style="6"/>
  </cols>
  <sheetData>
    <row r="1" spans="1:15" x14ac:dyDescent="0.2">
      <c r="B1" s="12" t="s">
        <v>36</v>
      </c>
      <c r="K1" s="56"/>
      <c r="L1" s="57" t="s">
        <v>37</v>
      </c>
    </row>
    <row r="2" spans="1:15" ht="21.75" customHeight="1" x14ac:dyDescent="0.2">
      <c r="A2" s="58" t="s">
        <v>34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4" spans="1:15" s="4" customFormat="1" ht="33" customHeight="1" x14ac:dyDescent="0.2">
      <c r="A4" s="1" t="s">
        <v>0</v>
      </c>
      <c r="B4" s="24" t="s">
        <v>1</v>
      </c>
      <c r="C4" s="25" t="s">
        <v>2</v>
      </c>
      <c r="D4" s="26" t="s">
        <v>3</v>
      </c>
      <c r="E4" s="26" t="s">
        <v>4</v>
      </c>
      <c r="F4" s="26" t="s">
        <v>5</v>
      </c>
      <c r="G4" s="27" t="s">
        <v>38</v>
      </c>
      <c r="H4" s="28" t="s">
        <v>6</v>
      </c>
      <c r="I4" s="29" t="s">
        <v>39</v>
      </c>
      <c r="J4" s="29" t="s">
        <v>7</v>
      </c>
      <c r="K4" s="2" t="s">
        <v>8</v>
      </c>
      <c r="L4" s="2" t="s">
        <v>9</v>
      </c>
      <c r="M4" s="3"/>
      <c r="N4" s="3"/>
      <c r="O4" s="3"/>
    </row>
    <row r="5" spans="1:15" s="4" customFormat="1" ht="12" customHeight="1" x14ac:dyDescent="0.2">
      <c r="A5" s="1">
        <v>1</v>
      </c>
      <c r="B5" s="24">
        <v>2</v>
      </c>
      <c r="C5" s="30">
        <v>3</v>
      </c>
      <c r="D5" s="26">
        <v>4</v>
      </c>
      <c r="E5" s="26">
        <v>5</v>
      </c>
      <c r="F5" s="26">
        <v>6</v>
      </c>
      <c r="G5" s="31" t="s">
        <v>10</v>
      </c>
      <c r="H5" s="31" t="s">
        <v>11</v>
      </c>
      <c r="I5" s="32" t="s">
        <v>12</v>
      </c>
      <c r="J5" s="32" t="s">
        <v>13</v>
      </c>
      <c r="K5" s="5" t="s">
        <v>14</v>
      </c>
      <c r="L5" s="5" t="s">
        <v>15</v>
      </c>
      <c r="M5" s="3"/>
      <c r="N5" s="3"/>
      <c r="O5" s="3"/>
    </row>
    <row r="6" spans="1:15" s="12" customFormat="1" ht="15.95" customHeight="1" x14ac:dyDescent="0.2">
      <c r="A6" s="65" t="s">
        <v>17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11"/>
      <c r="N6" s="11"/>
      <c r="O6" s="11"/>
    </row>
    <row r="7" spans="1:15" s="12" customFormat="1" ht="168" customHeight="1" x14ac:dyDescent="0.2">
      <c r="A7" s="13">
        <v>1</v>
      </c>
      <c r="B7" s="14" t="s">
        <v>24</v>
      </c>
      <c r="C7" s="13" t="s">
        <v>16</v>
      </c>
      <c r="D7" s="15">
        <v>14</v>
      </c>
      <c r="E7" s="13"/>
      <c r="F7" s="13"/>
      <c r="G7" s="16"/>
      <c r="H7" s="17"/>
      <c r="I7" s="16">
        <f>G7*(1+H7)</f>
        <v>0</v>
      </c>
      <c r="J7" s="16">
        <f>D7*G7</f>
        <v>0</v>
      </c>
      <c r="K7" s="59">
        <f>D7*G7*(1+H7)</f>
        <v>0</v>
      </c>
      <c r="L7" s="13"/>
      <c r="M7" s="18"/>
    </row>
    <row r="8" spans="1:15" s="12" customFormat="1" ht="23.25" customHeight="1" x14ac:dyDescent="0.2">
      <c r="A8" s="64" t="s">
        <v>18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10"/>
    </row>
    <row r="9" spans="1:15" s="12" customFormat="1" ht="87" customHeight="1" x14ac:dyDescent="0.2">
      <c r="A9" s="68" t="s">
        <v>20</v>
      </c>
      <c r="B9" s="69" t="s">
        <v>22</v>
      </c>
      <c r="C9" s="68" t="s">
        <v>21</v>
      </c>
      <c r="D9" s="70">
        <v>30</v>
      </c>
      <c r="E9" s="71"/>
      <c r="F9" s="68"/>
      <c r="G9" s="16"/>
      <c r="H9" s="17"/>
      <c r="I9" s="16">
        <f>G9*(1+H9)</f>
        <v>0</v>
      </c>
      <c r="J9" s="16">
        <f>D9*G9</f>
        <v>0</v>
      </c>
      <c r="K9" s="59">
        <f>D9*G9*(1+H9)</f>
        <v>0</v>
      </c>
      <c r="L9" s="9"/>
      <c r="M9" s="7"/>
    </row>
    <row r="10" spans="1:15" s="18" customFormat="1" ht="31.5" customHeight="1" x14ac:dyDescent="0.2">
      <c r="A10" s="61" t="s">
        <v>19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3"/>
    </row>
    <row r="11" spans="1:15" s="12" customFormat="1" ht="85.5" customHeight="1" x14ac:dyDescent="0.2">
      <c r="A11" s="20">
        <v>1</v>
      </c>
      <c r="B11" s="22" t="s">
        <v>23</v>
      </c>
      <c r="C11" s="20" t="s">
        <v>21</v>
      </c>
      <c r="D11" s="23">
        <v>12</v>
      </c>
      <c r="E11" s="21"/>
      <c r="F11" s="19"/>
      <c r="G11" s="16"/>
      <c r="H11" s="17"/>
      <c r="I11" s="16">
        <f>G11*(1+H11)</f>
        <v>0</v>
      </c>
      <c r="J11" s="16">
        <f>D11*G11</f>
        <v>0</v>
      </c>
      <c r="K11" s="59">
        <f>D11*G11*(1+H11)</f>
        <v>0</v>
      </c>
      <c r="L11" s="19"/>
    </row>
    <row r="12" spans="1:15" s="55" customFormat="1" ht="29.25" customHeight="1" x14ac:dyDescent="0.2">
      <c r="A12" s="51"/>
      <c r="B12" s="60" t="s">
        <v>41</v>
      </c>
      <c r="C12" s="60"/>
      <c r="D12" s="60"/>
      <c r="E12" s="60"/>
      <c r="F12" s="60"/>
      <c r="G12" s="60"/>
      <c r="H12" s="60"/>
      <c r="I12" s="60"/>
      <c r="J12" s="52"/>
      <c r="K12" s="53"/>
      <c r="L12" s="54"/>
    </row>
    <row r="13" spans="1:15" ht="33" x14ac:dyDescent="0.2">
      <c r="B13" s="34"/>
      <c r="I13" s="35" t="s">
        <v>25</v>
      </c>
      <c r="J13" s="35" t="s">
        <v>26</v>
      </c>
      <c r="K13" s="36" t="s">
        <v>27</v>
      </c>
      <c r="L13" s="37" t="s">
        <v>40</v>
      </c>
    </row>
    <row r="14" spans="1:15" ht="33" customHeight="1" x14ac:dyDescent="0.2">
      <c r="A14" s="38" t="s">
        <v>28</v>
      </c>
      <c r="B14" s="39" t="s">
        <v>29</v>
      </c>
      <c r="C14" s="20" t="s">
        <v>21</v>
      </c>
      <c r="D14" s="20">
        <v>5</v>
      </c>
      <c r="E14" s="19"/>
      <c r="F14" s="19"/>
      <c r="G14" s="16"/>
      <c r="H14" s="17"/>
      <c r="I14" s="16">
        <f>G14*(1+H14)</f>
        <v>0</v>
      </c>
      <c r="J14" s="16">
        <f>D14*G14*24</f>
        <v>0</v>
      </c>
      <c r="K14" s="16">
        <f>D14*G14*(1+H14) *24</f>
        <v>0</v>
      </c>
      <c r="L14" s="38"/>
    </row>
    <row r="15" spans="1:15" ht="33" customHeight="1" thickBot="1" x14ac:dyDescent="0.25">
      <c r="A15" s="38" t="s">
        <v>30</v>
      </c>
      <c r="B15" s="40" t="s">
        <v>31</v>
      </c>
      <c r="C15" s="41" t="s">
        <v>21</v>
      </c>
      <c r="D15" s="41">
        <v>1000</v>
      </c>
      <c r="E15" s="40"/>
      <c r="F15" s="40"/>
      <c r="G15" s="42"/>
      <c r="H15" s="43"/>
      <c r="I15" s="42">
        <f>G15*(1+H15)</f>
        <v>0</v>
      </c>
      <c r="J15" s="42">
        <f>D15*G15</f>
        <v>0</v>
      </c>
      <c r="K15" s="42">
        <f>D15*G15*(1+H15)</f>
        <v>0</v>
      </c>
      <c r="L15" s="38"/>
    </row>
    <row r="16" spans="1:15" ht="17.25" thickBot="1" x14ac:dyDescent="0.25">
      <c r="B16" s="44" t="s">
        <v>32</v>
      </c>
      <c r="C16" s="45"/>
      <c r="D16" s="45"/>
      <c r="E16" s="46"/>
      <c r="F16" s="46"/>
      <c r="G16" s="46"/>
      <c r="H16" s="46"/>
      <c r="I16" s="47"/>
      <c r="J16" s="48">
        <f>SUM(J14:J15)</f>
        <v>0</v>
      </c>
      <c r="K16" s="49">
        <f>SUM(K14:K15)</f>
        <v>0</v>
      </c>
    </row>
    <row r="17" spans="2:12" ht="47.25" customHeight="1" x14ac:dyDescent="0.2">
      <c r="B17" s="67" t="s">
        <v>35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</row>
    <row r="19" spans="2:12" x14ac:dyDescent="0.2">
      <c r="I19" s="50" t="s">
        <v>33</v>
      </c>
    </row>
  </sheetData>
  <mergeCells count="6">
    <mergeCell ref="B17:L17"/>
    <mergeCell ref="A8:L8"/>
    <mergeCell ref="A2:L2"/>
    <mergeCell ref="B12:I12"/>
    <mergeCell ref="A10:L10"/>
    <mergeCell ref="A6:L6"/>
  </mergeCells>
  <phoneticPr fontId="0" type="noConversion"/>
  <pageMargins left="0.59055118110236227" right="0.39370078740157483" top="0.98425196850393704" bottom="0.98425196850393704" header="0.51181102362204722" footer="0.51181102362204722"/>
  <pageSetup paperSize="9" scale="93" orientation="landscape" horizontalDpi="1200" verticalDpi="1200" r:id="rId1"/>
  <headerFooter alignWithMargins="0">
    <oddHeader>&amp;C&amp;"Arial Narrow,Pogrubiony"FORMULARZ CENOWY&amp;Rsprawa  16/2021</oddHeader>
  </headerFooter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Dariusz Wojcieszak</cp:lastModifiedBy>
  <cp:lastPrinted>2023-07-21T07:24:27Z</cp:lastPrinted>
  <dcterms:created xsi:type="dcterms:W3CDTF">1997-02-26T13:46:56Z</dcterms:created>
  <dcterms:modified xsi:type="dcterms:W3CDTF">2023-07-21T07:24:33Z</dcterms:modified>
</cp:coreProperties>
</file>