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3\3. Przetarg nieograniczony\ZP-1419-D-23-2 - Gaz ziemny\SWZ\"/>
    </mc:Choice>
  </mc:AlternateContent>
  <bookViews>
    <workbookView xWindow="0" yWindow="0" windowWidth="7470" windowHeight="7980"/>
  </bookViews>
  <sheets>
    <sheet name="Arkusz2" sheetId="2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" l="1"/>
  <c r="I47" i="2" s="1"/>
  <c r="G46" i="2"/>
  <c r="I46" i="2" s="1"/>
  <c r="G45" i="2"/>
  <c r="I45" i="2" s="1"/>
  <c r="G44" i="2"/>
  <c r="G36" i="2"/>
  <c r="I36" i="2" s="1"/>
  <c r="G35" i="2"/>
  <c r="I35" i="2" s="1"/>
  <c r="G34" i="2"/>
  <c r="I34" i="2" s="1"/>
  <c r="G33" i="2"/>
  <c r="G26" i="2"/>
  <c r="I26" i="2" s="1"/>
  <c r="G25" i="2"/>
  <c r="I25" i="2" s="1"/>
  <c r="G24" i="2"/>
  <c r="I24" i="2" s="1"/>
  <c r="G23" i="2"/>
  <c r="G14" i="2"/>
  <c r="I14" i="2" s="1"/>
  <c r="G13" i="2"/>
  <c r="I13" i="2" s="1"/>
  <c r="G12" i="2"/>
  <c r="I12" i="2" s="1"/>
  <c r="G11" i="2"/>
  <c r="I11" i="2" s="1"/>
  <c r="I15" i="2" l="1"/>
  <c r="G15" i="2"/>
  <c r="G48" i="2"/>
  <c r="G37" i="2"/>
  <c r="I44" i="2"/>
  <c r="I48" i="2" s="1"/>
  <c r="G27" i="2"/>
  <c r="I33" i="2"/>
  <c r="I37" i="2" s="1"/>
  <c r="I23" i="2"/>
  <c r="I27" i="2" s="1"/>
  <c r="C50" i="2" l="1"/>
  <c r="C51" i="2"/>
</calcChain>
</file>

<file path=xl/sharedStrings.xml><?xml version="1.0" encoding="utf-8"?>
<sst xmlns="http://schemas.openxmlformats.org/spreadsheetml/2006/main" count="92" uniqueCount="39">
  <si>
    <t>/wzór/</t>
  </si>
  <si>
    <t>FORMULARZ CENOWY</t>
  </si>
  <si>
    <t>Collegium Polonicum Słubice</t>
  </si>
  <si>
    <t xml:space="preserve">Paliwo gazowe </t>
  </si>
  <si>
    <t>kWh</t>
  </si>
  <si>
    <t xml:space="preserve">Opłata - abonament za sprzedaż paliwa gazowego  </t>
  </si>
  <si>
    <t>licznik x m-c</t>
  </si>
  <si>
    <t>1 x 12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</si>
  <si>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</si>
  <si>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</si>
  <si>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</si>
  <si>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</si>
  <si>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</si>
  <si>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</si>
  <si>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</si>
  <si>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Ilość                                  ( zamówienie podstawowe)</t>
  </si>
  <si>
    <t>Wartość netto [PLN]
 (kol 4 x kol. 5)</t>
  </si>
  <si>
    <t>Tabela 1. OSD W-6.1</t>
  </si>
  <si>
    <t>Tabela 2. OSD W-5.1</t>
  </si>
  <si>
    <t>ZPP Gułyowy</t>
  </si>
  <si>
    <t xml:space="preserve">Ogród Botaniczny Poznań </t>
  </si>
  <si>
    <t>Suma</t>
  </si>
  <si>
    <t>Wartość brutto [PLN]
 (kol 6 x kol. 7)</t>
  </si>
  <si>
    <t>Obserwatorium Astronomiczne Poznań</t>
  </si>
  <si>
    <t>Opłata sieciowa stała (ilość jednostek = ilość dni w trakcie trwania umowy x 24 x moc umowna) 366 x 24 x 1800</t>
  </si>
  <si>
    <t>m - c</t>
  </si>
  <si>
    <t>Tabela 3. OSD W-4.0</t>
  </si>
  <si>
    <t>Stacja Monitoringu Przyrodniczego Biała Góra 8a</t>
  </si>
  <si>
    <t>Stacja Monitoringu Przyrodniczego Biała Góra 8</t>
  </si>
  <si>
    <t>2 x 12</t>
  </si>
  <si>
    <t xml:space="preserve">Opłata sieciowa stała </t>
  </si>
  <si>
    <t>Wartość netto całości zamówienia</t>
  </si>
  <si>
    <t xml:space="preserve">Wartość brutto całości zamówienia </t>
  </si>
  <si>
    <t>Tabela 4. OSD W-4.0</t>
  </si>
  <si>
    <t>Opłata sieciowa stała (ilość jednostek = ilość dni w trakcie trwania umowy x 24 x moc umowna) 366 x 24 x 605</t>
  </si>
  <si>
    <r>
      <t xml:space="preserve">          .............................................. </t>
    </r>
    <r>
      <rPr>
        <sz val="12"/>
        <color rgb="FF000000"/>
        <rFont val="Arial"/>
        <family val="2"/>
        <charset val="238"/>
      </rPr>
      <t xml:space="preserve">      </t>
    </r>
    <r>
      <rPr>
        <sz val="12"/>
        <color rgb="FF000000"/>
        <rFont val="Arial"/>
        <family val="2"/>
        <charset val="238"/>
      </rPr>
      <t xml:space="preserve">                                                  </t>
    </r>
  </si>
  <si>
    <t xml:space="preserve">                      Oznaczenie Wykonawcy</t>
  </si>
  <si>
    <t>załącznik nr 2 do SWZ</t>
  </si>
  <si>
    <t>ZP/1419/D/23/2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</si>
</sst>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zł&quot;"/>
    <numFmt numFmtId="165" formatCode="#,##0\ _z_ł"/>
    <numFmt numFmtId="166" formatCode="[$-415]General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6" fontId="3" fillId="0" borderId="0" applyBorder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166" fontId="0" fillId="0" borderId="0" xfId="1" applyFont="1" applyFill="1" applyAlignment="1">
      <alignment horizontal="justify" vertical="center"/>
    </xf>
    <xf numFmtId="166" fontId="5" fillId="0" borderId="0" xfId="1" applyFont="1" applyFill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3"/>
  <sheetViews>
    <sheetView tabSelected="1" topLeftCell="A40" workbookViewId="0">
      <selection activeCell="I3" sqref="I3"/>
    </sheetView>
  </sheetViews>
  <sheetFormatPr defaultRowHeight="15" x14ac:dyDescent="0.25"/>
  <cols>
    <col min="2" max="2" width="35.140625" style="3" customWidth="1"/>
    <col min="3" max="3" width="12.5703125" style="3" customWidth="1"/>
    <col min="4" max="4" width="12.42578125" style="3" customWidth="1"/>
    <col min="5" max="5" width="14" style="3" customWidth="1"/>
    <col min="6" max="6" width="14.5703125" style="3" customWidth="1"/>
    <col min="7" max="7" width="17.5703125" style="3" customWidth="1"/>
    <col min="8" max="8" width="9.140625" style="3"/>
    <col min="9" max="9" width="19.140625" style="3" customWidth="1"/>
  </cols>
  <sheetData>
    <row r="1" spans="2:9" ht="30" x14ac:dyDescent="0.25">
      <c r="B1" s="16" t="s">
        <v>35</v>
      </c>
      <c r="G1" s="3" t="s">
        <v>38</v>
      </c>
      <c r="I1" s="3" t="s">
        <v>37</v>
      </c>
    </row>
    <row r="2" spans="2:9" x14ac:dyDescent="0.25">
      <c r="B2" s="17" t="s">
        <v>36</v>
      </c>
    </row>
    <row r="4" spans="2:9" x14ac:dyDescent="0.25">
      <c r="B4" s="25" t="s">
        <v>0</v>
      </c>
      <c r="C4" s="25"/>
      <c r="D4" s="25"/>
      <c r="E4" s="25"/>
      <c r="F4" s="25"/>
      <c r="G4" s="25"/>
      <c r="H4" s="25"/>
      <c r="I4" s="25"/>
    </row>
    <row r="5" spans="2:9" ht="31.5" customHeight="1" x14ac:dyDescent="0.25">
      <c r="B5" s="23" t="s">
        <v>1</v>
      </c>
      <c r="C5" s="24"/>
      <c r="D5" s="24"/>
      <c r="E5" s="24"/>
      <c r="F5" s="24"/>
      <c r="G5" s="24"/>
      <c r="H5" s="24"/>
      <c r="I5" s="24"/>
    </row>
    <row r="7" spans="2:9" x14ac:dyDescent="0.25">
      <c r="B7" s="4" t="s">
        <v>17</v>
      </c>
    </row>
    <row r="8" spans="2:9" x14ac:dyDescent="0.25">
      <c r="B8" s="4" t="s">
        <v>2</v>
      </c>
    </row>
    <row r="9" spans="2:9" s="2" customFormat="1" ht="51" customHeight="1" x14ac:dyDescent="0.25">
      <c r="B9" s="7" t="s">
        <v>11</v>
      </c>
      <c r="C9" s="7" t="s">
        <v>12</v>
      </c>
      <c r="D9" s="7" t="s">
        <v>10</v>
      </c>
      <c r="E9" s="7" t="s">
        <v>15</v>
      </c>
      <c r="F9" s="7" t="s">
        <v>13</v>
      </c>
      <c r="G9" s="7" t="s">
        <v>16</v>
      </c>
      <c r="H9" s="7" t="s">
        <v>14</v>
      </c>
      <c r="I9" s="7" t="s">
        <v>22</v>
      </c>
    </row>
    <row r="10" spans="2:9" s="1" customFormat="1" ht="15.75" customHeight="1" x14ac:dyDescent="0.25">
      <c r="B10" s="8">
        <v>1</v>
      </c>
      <c r="C10" s="8">
        <v>2</v>
      </c>
      <c r="D10" s="8">
        <v>3</v>
      </c>
      <c r="E10" s="8">
        <v>4</v>
      </c>
      <c r="F10" s="8">
        <v>5</v>
      </c>
      <c r="G10" s="8">
        <v>6</v>
      </c>
      <c r="H10" s="8">
        <v>7</v>
      </c>
      <c r="I10" s="8">
        <v>8</v>
      </c>
    </row>
    <row r="11" spans="2:9" ht="21.75" customHeight="1" x14ac:dyDescent="0.25">
      <c r="B11" s="5" t="s">
        <v>3</v>
      </c>
      <c r="C11" s="5" t="s">
        <v>4</v>
      </c>
      <c r="D11" s="5">
        <v>1</v>
      </c>
      <c r="E11" s="10">
        <v>1968750</v>
      </c>
      <c r="F11" s="9"/>
      <c r="G11" s="9">
        <f>E11*F11</f>
        <v>0</v>
      </c>
      <c r="H11" s="5">
        <v>23</v>
      </c>
      <c r="I11" s="9">
        <f>G11*1.23</f>
        <v>0</v>
      </c>
    </row>
    <row r="12" spans="2:9" ht="30" x14ac:dyDescent="0.25">
      <c r="B12" s="5" t="s">
        <v>5</v>
      </c>
      <c r="C12" s="5" t="s">
        <v>6</v>
      </c>
      <c r="D12" s="5" t="s">
        <v>7</v>
      </c>
      <c r="E12" s="10">
        <v>12</v>
      </c>
      <c r="F12" s="9"/>
      <c r="G12" s="9">
        <f t="shared" ref="G12:G14" si="0">E12*F12</f>
        <v>0</v>
      </c>
      <c r="H12" s="5">
        <v>23</v>
      </c>
      <c r="I12" s="9">
        <f t="shared" ref="I12:I14" si="1">G12*1.23</f>
        <v>0</v>
      </c>
    </row>
    <row r="13" spans="2:9" ht="21" customHeight="1" x14ac:dyDescent="0.25">
      <c r="B13" s="5" t="s">
        <v>8</v>
      </c>
      <c r="C13" s="5" t="s">
        <v>4</v>
      </c>
      <c r="D13" s="5">
        <v>1</v>
      </c>
      <c r="E13" s="10">
        <v>1968750</v>
      </c>
      <c r="F13" s="9"/>
      <c r="G13" s="9">
        <f t="shared" si="0"/>
        <v>0</v>
      </c>
      <c r="H13" s="5">
        <v>23</v>
      </c>
      <c r="I13" s="9">
        <f t="shared" si="1"/>
        <v>0</v>
      </c>
    </row>
    <row r="14" spans="2:9" ht="45" x14ac:dyDescent="0.25">
      <c r="B14" s="5" t="s">
        <v>24</v>
      </c>
      <c r="C14" s="5" t="s">
        <v>9</v>
      </c>
      <c r="D14" s="5">
        <v>1</v>
      </c>
      <c r="E14" s="10">
        <v>15811200</v>
      </c>
      <c r="F14" s="9"/>
      <c r="G14" s="9">
        <f t="shared" si="0"/>
        <v>0</v>
      </c>
      <c r="H14" s="5">
        <v>23</v>
      </c>
      <c r="I14" s="9">
        <f t="shared" si="1"/>
        <v>0</v>
      </c>
    </row>
    <row r="15" spans="2:9" x14ac:dyDescent="0.25">
      <c r="B15" s="14"/>
      <c r="C15" s="14"/>
      <c r="D15" s="14"/>
      <c r="E15" s="13"/>
      <c r="F15" s="12" t="s">
        <v>21</v>
      </c>
      <c r="G15" s="11">
        <f>SUM(G11:G14)</f>
        <v>0</v>
      </c>
      <c r="H15" s="6"/>
      <c r="I15" s="11">
        <f>SUM(I11:I14)</f>
        <v>0</v>
      </c>
    </row>
    <row r="18" spans="2:9" x14ac:dyDescent="0.25">
      <c r="B18" s="4" t="s">
        <v>18</v>
      </c>
    </row>
    <row r="19" spans="2:9" x14ac:dyDescent="0.25">
      <c r="B19" s="4" t="s">
        <v>19</v>
      </c>
    </row>
    <row r="20" spans="2:9" x14ac:dyDescent="0.25">
      <c r="B20" s="4" t="s">
        <v>20</v>
      </c>
    </row>
    <row r="21" spans="2:9" ht="45" x14ac:dyDescent="0.25">
      <c r="B21" s="7" t="s">
        <v>11</v>
      </c>
      <c r="C21" s="7" t="s">
        <v>12</v>
      </c>
      <c r="D21" s="7" t="s">
        <v>10</v>
      </c>
      <c r="E21" s="7" t="s">
        <v>15</v>
      </c>
      <c r="F21" s="7" t="s">
        <v>13</v>
      </c>
      <c r="G21" s="7" t="s">
        <v>16</v>
      </c>
      <c r="H21" s="7" t="s">
        <v>14</v>
      </c>
      <c r="I21" s="7" t="s">
        <v>22</v>
      </c>
    </row>
    <row r="22" spans="2:9" ht="14.25" customHeight="1" x14ac:dyDescent="0.25">
      <c r="B22" s="8">
        <v>1</v>
      </c>
      <c r="C22" s="8">
        <v>2</v>
      </c>
      <c r="D22" s="8">
        <v>3</v>
      </c>
      <c r="E22" s="8">
        <v>4</v>
      </c>
      <c r="F22" s="8">
        <v>5</v>
      </c>
      <c r="G22" s="8">
        <v>6</v>
      </c>
      <c r="H22" s="8">
        <v>7</v>
      </c>
      <c r="I22" s="8">
        <v>8</v>
      </c>
    </row>
    <row r="23" spans="2:9" x14ac:dyDescent="0.25">
      <c r="B23" s="5" t="s">
        <v>3</v>
      </c>
      <c r="C23" s="5" t="s">
        <v>4</v>
      </c>
      <c r="D23" s="5">
        <v>1</v>
      </c>
      <c r="E23" s="10">
        <v>450113</v>
      </c>
      <c r="F23" s="9"/>
      <c r="G23" s="9">
        <f>E23*F23</f>
        <v>0</v>
      </c>
      <c r="H23" s="5">
        <v>23</v>
      </c>
      <c r="I23" s="9">
        <f>G23*1.23</f>
        <v>0</v>
      </c>
    </row>
    <row r="24" spans="2:9" ht="30" x14ac:dyDescent="0.25">
      <c r="B24" s="5" t="s">
        <v>5</v>
      </c>
      <c r="C24" s="5" t="s">
        <v>6</v>
      </c>
      <c r="D24" s="5" t="s">
        <v>29</v>
      </c>
      <c r="E24" s="10">
        <v>24</v>
      </c>
      <c r="F24" s="9"/>
      <c r="G24" s="9">
        <f t="shared" ref="G24:G26" si="2">E24*F24</f>
        <v>0</v>
      </c>
      <c r="H24" s="5">
        <v>23</v>
      </c>
      <c r="I24" s="9">
        <f t="shared" ref="I24:I26" si="3">G24*1.23</f>
        <v>0</v>
      </c>
    </row>
    <row r="25" spans="2:9" x14ac:dyDescent="0.25">
      <c r="B25" s="5" t="s">
        <v>8</v>
      </c>
      <c r="C25" s="5" t="s">
        <v>4</v>
      </c>
      <c r="D25" s="5">
        <v>1</v>
      </c>
      <c r="E25" s="10">
        <v>450113</v>
      </c>
      <c r="F25" s="9"/>
      <c r="G25" s="9">
        <f t="shared" si="2"/>
        <v>0</v>
      </c>
      <c r="H25" s="5">
        <v>23</v>
      </c>
      <c r="I25" s="9">
        <f t="shared" si="3"/>
        <v>0</v>
      </c>
    </row>
    <row r="26" spans="2:9" ht="45" x14ac:dyDescent="0.25">
      <c r="B26" s="5" t="s">
        <v>34</v>
      </c>
      <c r="C26" s="5" t="s">
        <v>9</v>
      </c>
      <c r="D26" s="5">
        <v>1</v>
      </c>
      <c r="E26" s="10">
        <v>5314320</v>
      </c>
      <c r="F26" s="9"/>
      <c r="G26" s="9">
        <f t="shared" si="2"/>
        <v>0</v>
      </c>
      <c r="H26" s="5">
        <v>23</v>
      </c>
      <c r="I26" s="9">
        <f t="shared" si="3"/>
        <v>0</v>
      </c>
    </row>
    <row r="27" spans="2:9" x14ac:dyDescent="0.25">
      <c r="B27" s="14"/>
      <c r="C27" s="14"/>
      <c r="D27" s="14"/>
      <c r="E27" s="13"/>
      <c r="F27" s="12" t="s">
        <v>21</v>
      </c>
      <c r="G27" s="11">
        <f>SUM(G23:G26)</f>
        <v>0</v>
      </c>
      <c r="H27" s="6"/>
      <c r="I27" s="11">
        <f>SUM(I23:I26)</f>
        <v>0</v>
      </c>
    </row>
    <row r="29" spans="2:9" x14ac:dyDescent="0.25">
      <c r="B29" s="4" t="s">
        <v>26</v>
      </c>
    </row>
    <row r="30" spans="2:9" ht="30" x14ac:dyDescent="0.25">
      <c r="B30" s="4" t="s">
        <v>23</v>
      </c>
    </row>
    <row r="31" spans="2:9" ht="45" x14ac:dyDescent="0.25">
      <c r="B31" s="7" t="s">
        <v>11</v>
      </c>
      <c r="C31" s="7" t="s">
        <v>12</v>
      </c>
      <c r="D31" s="7" t="s">
        <v>10</v>
      </c>
      <c r="E31" s="7" t="s">
        <v>15</v>
      </c>
      <c r="F31" s="7" t="s">
        <v>13</v>
      </c>
      <c r="G31" s="7" t="s">
        <v>16</v>
      </c>
      <c r="H31" s="7" t="s">
        <v>14</v>
      </c>
      <c r="I31" s="7" t="s">
        <v>22</v>
      </c>
    </row>
    <row r="32" spans="2:9" x14ac:dyDescent="0.25">
      <c r="B32" s="8">
        <v>1</v>
      </c>
      <c r="C32" s="8">
        <v>2</v>
      </c>
      <c r="D32" s="8">
        <v>3</v>
      </c>
      <c r="E32" s="8">
        <v>4</v>
      </c>
      <c r="F32" s="8">
        <v>5</v>
      </c>
      <c r="G32" s="8">
        <v>6</v>
      </c>
      <c r="H32" s="8">
        <v>7</v>
      </c>
      <c r="I32" s="8">
        <v>8</v>
      </c>
    </row>
    <row r="33" spans="2:9" x14ac:dyDescent="0.25">
      <c r="B33" s="5" t="s">
        <v>3</v>
      </c>
      <c r="C33" s="5" t="s">
        <v>4</v>
      </c>
      <c r="D33" s="5">
        <v>1</v>
      </c>
      <c r="E33" s="10">
        <v>168750</v>
      </c>
      <c r="F33" s="9"/>
      <c r="G33" s="9">
        <f>E33*F33</f>
        <v>0</v>
      </c>
      <c r="H33" s="5">
        <v>23</v>
      </c>
      <c r="I33" s="9">
        <f>G33*1.23</f>
        <v>0</v>
      </c>
    </row>
    <row r="34" spans="2:9" ht="30" x14ac:dyDescent="0.25">
      <c r="B34" s="5" t="s">
        <v>5</v>
      </c>
      <c r="C34" s="5" t="s">
        <v>6</v>
      </c>
      <c r="D34" s="5" t="s">
        <v>7</v>
      </c>
      <c r="E34" s="10">
        <v>12</v>
      </c>
      <c r="F34" s="9"/>
      <c r="G34" s="9">
        <f t="shared" ref="G34:G36" si="4">E34*F34</f>
        <v>0</v>
      </c>
      <c r="H34" s="5">
        <v>23</v>
      </c>
      <c r="I34" s="9">
        <f t="shared" ref="I34:I36" si="5">G34*1.23</f>
        <v>0</v>
      </c>
    </row>
    <row r="35" spans="2:9" x14ac:dyDescent="0.25">
      <c r="B35" s="5" t="s">
        <v>8</v>
      </c>
      <c r="C35" s="5" t="s">
        <v>4</v>
      </c>
      <c r="D35" s="5">
        <v>1</v>
      </c>
      <c r="E35" s="10">
        <v>168750</v>
      </c>
      <c r="F35" s="9"/>
      <c r="G35" s="9">
        <f t="shared" si="4"/>
        <v>0</v>
      </c>
      <c r="H35" s="5">
        <v>23</v>
      </c>
      <c r="I35" s="9">
        <f t="shared" si="5"/>
        <v>0</v>
      </c>
    </row>
    <row r="36" spans="2:9" x14ac:dyDescent="0.25">
      <c r="B36" s="5" t="s">
        <v>30</v>
      </c>
      <c r="C36" s="5" t="s">
        <v>25</v>
      </c>
      <c r="D36" s="5" t="s">
        <v>7</v>
      </c>
      <c r="E36" s="10">
        <v>12</v>
      </c>
      <c r="F36" s="9"/>
      <c r="G36" s="9">
        <f t="shared" si="4"/>
        <v>0</v>
      </c>
      <c r="H36" s="5">
        <v>23</v>
      </c>
      <c r="I36" s="9">
        <f t="shared" si="5"/>
        <v>0</v>
      </c>
    </row>
    <row r="37" spans="2:9" x14ac:dyDescent="0.25">
      <c r="B37" s="14"/>
      <c r="C37" s="14"/>
      <c r="D37" s="14"/>
      <c r="E37" s="13"/>
      <c r="F37" s="12" t="s">
        <v>21</v>
      </c>
      <c r="G37" s="11">
        <f>SUM(G33:G36)</f>
        <v>0</v>
      </c>
      <c r="H37" s="6"/>
      <c r="I37" s="11">
        <f>SUM(I33:I36)</f>
        <v>0</v>
      </c>
    </row>
    <row r="39" spans="2:9" x14ac:dyDescent="0.25">
      <c r="B39" s="4" t="s">
        <v>33</v>
      </c>
    </row>
    <row r="40" spans="2:9" x14ac:dyDescent="0.25">
      <c r="B40" s="26" t="s">
        <v>27</v>
      </c>
      <c r="C40" s="27"/>
    </row>
    <row r="41" spans="2:9" x14ac:dyDescent="0.25">
      <c r="B41" s="19" t="s">
        <v>28</v>
      </c>
      <c r="C41" s="20"/>
    </row>
    <row r="42" spans="2:9" ht="45" x14ac:dyDescent="0.25">
      <c r="B42" s="7" t="s">
        <v>11</v>
      </c>
      <c r="C42" s="7" t="s">
        <v>12</v>
      </c>
      <c r="D42" s="7" t="s">
        <v>10</v>
      </c>
      <c r="E42" s="7" t="s">
        <v>15</v>
      </c>
      <c r="F42" s="7" t="s">
        <v>13</v>
      </c>
      <c r="G42" s="7" t="s">
        <v>16</v>
      </c>
      <c r="H42" s="7" t="s">
        <v>14</v>
      </c>
      <c r="I42" s="7" t="s">
        <v>22</v>
      </c>
    </row>
    <row r="43" spans="2:9" x14ac:dyDescent="0.25">
      <c r="B43" s="8">
        <v>1</v>
      </c>
      <c r="C43" s="8">
        <v>2</v>
      </c>
      <c r="D43" s="8">
        <v>3</v>
      </c>
      <c r="E43" s="8">
        <v>4</v>
      </c>
      <c r="F43" s="8">
        <v>5</v>
      </c>
      <c r="G43" s="8">
        <v>6</v>
      </c>
      <c r="H43" s="8">
        <v>7</v>
      </c>
      <c r="I43" s="8">
        <v>8</v>
      </c>
    </row>
    <row r="44" spans="2:9" x14ac:dyDescent="0.25">
      <c r="B44" s="5" t="s">
        <v>3</v>
      </c>
      <c r="C44" s="5" t="s">
        <v>4</v>
      </c>
      <c r="D44" s="5">
        <v>1</v>
      </c>
      <c r="E44" s="10">
        <v>81000</v>
      </c>
      <c r="F44" s="9"/>
      <c r="G44" s="9">
        <f>E44*F44</f>
        <v>0</v>
      </c>
      <c r="H44" s="5">
        <v>23</v>
      </c>
      <c r="I44" s="9">
        <f>G44*1.23</f>
        <v>0</v>
      </c>
    </row>
    <row r="45" spans="2:9" ht="30" x14ac:dyDescent="0.25">
      <c r="B45" s="5" t="s">
        <v>5</v>
      </c>
      <c r="C45" s="5" t="s">
        <v>6</v>
      </c>
      <c r="D45" s="5" t="s">
        <v>29</v>
      </c>
      <c r="E45" s="10">
        <v>24</v>
      </c>
      <c r="F45" s="9"/>
      <c r="G45" s="9">
        <f t="shared" ref="G45:G47" si="6">E45*F45</f>
        <v>0</v>
      </c>
      <c r="H45" s="5">
        <v>23</v>
      </c>
      <c r="I45" s="9">
        <f t="shared" ref="I45:I47" si="7">G45*1.23</f>
        <v>0</v>
      </c>
    </row>
    <row r="46" spans="2:9" x14ac:dyDescent="0.25">
      <c r="B46" s="5" t="s">
        <v>8</v>
      </c>
      <c r="C46" s="5" t="s">
        <v>4</v>
      </c>
      <c r="D46" s="5">
        <v>1</v>
      </c>
      <c r="E46" s="10">
        <v>81000</v>
      </c>
      <c r="F46" s="9"/>
      <c r="G46" s="9">
        <f t="shared" si="6"/>
        <v>0</v>
      </c>
      <c r="H46" s="5">
        <v>23</v>
      </c>
      <c r="I46" s="9">
        <f t="shared" si="7"/>
        <v>0</v>
      </c>
    </row>
    <row r="47" spans="2:9" x14ac:dyDescent="0.25">
      <c r="B47" s="5" t="s">
        <v>30</v>
      </c>
      <c r="C47" s="5" t="s">
        <v>25</v>
      </c>
      <c r="D47" s="5" t="s">
        <v>29</v>
      </c>
      <c r="E47" s="10">
        <v>24</v>
      </c>
      <c r="F47" s="9"/>
      <c r="G47" s="9">
        <f t="shared" si="6"/>
        <v>0</v>
      </c>
      <c r="H47" s="5">
        <v>23</v>
      </c>
      <c r="I47" s="9">
        <f t="shared" si="7"/>
        <v>0</v>
      </c>
    </row>
    <row r="48" spans="2:9" x14ac:dyDescent="0.25">
      <c r="B48" s="14"/>
      <c r="C48" s="14"/>
      <c r="D48" s="14"/>
      <c r="E48" s="13"/>
      <c r="F48" s="12" t="s">
        <v>21</v>
      </c>
      <c r="G48" s="11">
        <f>SUM(G44:G47)</f>
        <v>0</v>
      </c>
      <c r="H48" s="6"/>
      <c r="I48" s="11">
        <f>SUM(I44:I47)</f>
        <v>0</v>
      </c>
    </row>
    <row r="50" spans="2:5" ht="22.5" customHeight="1" x14ac:dyDescent="0.25">
      <c r="B50" s="18" t="s">
        <v>31</v>
      </c>
      <c r="C50" s="21">
        <f>G48+G37+G27+G15</f>
        <v>0</v>
      </c>
      <c r="D50" s="22"/>
    </row>
    <row r="51" spans="2:5" ht="24" customHeight="1" x14ac:dyDescent="0.25">
      <c r="B51" s="18" t="s">
        <v>32</v>
      </c>
      <c r="C51" s="21">
        <f>I48+I37+I27+I15</f>
        <v>0</v>
      </c>
      <c r="D51" s="22"/>
    </row>
    <row r="53" spans="2:5" x14ac:dyDescent="0.25">
      <c r="E53" s="15"/>
    </row>
  </sheetData>
  <mergeCells count="6">
    <mergeCell ref="B41:C41"/>
    <mergeCell ref="C50:D50"/>
    <mergeCell ref="C51:D51"/>
    <mergeCell ref="B5:I5"/>
    <mergeCell ref="B4:I4"/>
    <mergeCell ref="B40:C40"/>
  </mergeCells>
  <pageMargins left="0" right="0" top="0.15748031496062992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Arleta Czerniak</cp:lastModifiedBy>
  <cp:lastPrinted>2023-08-29T10:15:13Z</cp:lastPrinted>
  <dcterms:created xsi:type="dcterms:W3CDTF">2023-03-09T12:29:46Z</dcterms:created>
  <dcterms:modified xsi:type="dcterms:W3CDTF">2023-08-29T10:15:14Z</dcterms:modified>
</cp:coreProperties>
</file>