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7900" windowHeight="12540"/>
  </bookViews>
  <sheets>
    <sheet name="Arkusz1" sheetId="1" r:id="rId1"/>
  </sheets>
  <calcPr calcId="145621"/>
</workbook>
</file>

<file path=xl/calcChain.xml><?xml version="1.0" encoding="utf-8"?>
<calcChain xmlns="http://schemas.openxmlformats.org/spreadsheetml/2006/main">
  <c r="F211" i="1" l="1"/>
  <c r="I206" i="1"/>
  <c r="I207" i="1" s="1"/>
  <c r="J206" i="1"/>
  <c r="J207" i="1" s="1"/>
  <c r="I201" i="1"/>
  <c r="J201" i="1"/>
  <c r="I200" i="1"/>
  <c r="J200" i="1"/>
  <c r="I199" i="1"/>
  <c r="J199" i="1"/>
  <c r="I198" i="1"/>
  <c r="J198" i="1"/>
  <c r="I197" i="1"/>
  <c r="J197" i="1"/>
  <c r="I196" i="1"/>
  <c r="J196" i="1"/>
  <c r="I195" i="1"/>
  <c r="J195" i="1"/>
  <c r="I190" i="1"/>
  <c r="I191" i="1" s="1"/>
  <c r="J190" i="1"/>
  <c r="J191" i="1" s="1"/>
  <c r="I185" i="1"/>
  <c r="J185" i="1"/>
  <c r="I180" i="1"/>
  <c r="I181" i="1" s="1"/>
  <c r="J180" i="1"/>
  <c r="J181" i="1" s="1"/>
  <c r="I175" i="1"/>
  <c r="I176" i="1" s="1"/>
  <c r="J175" i="1"/>
  <c r="J176" i="1" s="1"/>
  <c r="I170" i="1"/>
  <c r="J170" i="1"/>
  <c r="I169" i="1"/>
  <c r="J169" i="1"/>
  <c r="I164" i="1"/>
  <c r="I165" i="1" s="1"/>
  <c r="J164" i="1"/>
  <c r="J165" i="1" s="1"/>
  <c r="I159" i="1"/>
  <c r="I160" i="1" s="1"/>
  <c r="J159" i="1"/>
  <c r="J160" i="1" s="1"/>
  <c r="I154" i="1"/>
  <c r="J154" i="1"/>
  <c r="I153" i="1"/>
  <c r="J153" i="1"/>
  <c r="I148" i="1"/>
  <c r="J148" i="1"/>
  <c r="I147" i="1"/>
  <c r="J147" i="1"/>
  <c r="I142" i="1"/>
  <c r="I143" i="1" s="1"/>
  <c r="J142" i="1"/>
  <c r="J143" i="1" s="1"/>
  <c r="I137" i="1"/>
  <c r="I138" i="1" s="1"/>
  <c r="J137" i="1"/>
  <c r="J138" i="1" s="1"/>
  <c r="I132" i="1"/>
  <c r="I133" i="1" s="1"/>
  <c r="J132" i="1"/>
  <c r="J133" i="1" s="1"/>
  <c r="I127" i="1"/>
  <c r="J127" i="1"/>
  <c r="I126" i="1"/>
  <c r="J126" i="1"/>
  <c r="I121" i="1"/>
  <c r="I122" i="1" s="1"/>
  <c r="J121" i="1"/>
  <c r="J122" i="1" s="1"/>
  <c r="I116" i="1"/>
  <c r="I117" i="1" s="1"/>
  <c r="J116" i="1"/>
  <c r="J117" i="1" s="1"/>
  <c r="I111" i="1"/>
  <c r="J111" i="1"/>
  <c r="J106" i="1"/>
  <c r="J107" i="1" s="1"/>
  <c r="I106" i="1"/>
  <c r="I107" i="1" s="1"/>
  <c r="I101" i="1"/>
  <c r="I102" i="1" s="1"/>
  <c r="J101" i="1"/>
  <c r="J102" i="1" s="1"/>
  <c r="I96" i="1"/>
  <c r="I97" i="1" s="1"/>
  <c r="J96" i="1"/>
  <c r="J97" i="1" s="1"/>
  <c r="I91" i="1"/>
  <c r="J91" i="1"/>
  <c r="I86" i="1"/>
  <c r="J86" i="1"/>
  <c r="I85" i="1"/>
  <c r="J85" i="1"/>
  <c r="I84" i="1"/>
  <c r="J84" i="1"/>
  <c r="J79" i="1"/>
  <c r="I79" i="1"/>
  <c r="J78" i="1"/>
  <c r="I78" i="1"/>
  <c r="J77" i="1"/>
  <c r="I77" i="1"/>
  <c r="J72" i="1"/>
  <c r="I72" i="1"/>
  <c r="J71" i="1"/>
  <c r="I71" i="1"/>
  <c r="I66" i="1"/>
  <c r="J66" i="1"/>
  <c r="I65" i="1"/>
  <c r="J65" i="1"/>
  <c r="I60" i="1"/>
  <c r="J60" i="1"/>
  <c r="I59" i="1"/>
  <c r="J59" i="1"/>
  <c r="J54" i="1"/>
  <c r="I54" i="1"/>
  <c r="J53" i="1"/>
  <c r="I53" i="1"/>
  <c r="I48" i="1"/>
  <c r="J48" i="1"/>
  <c r="I47" i="1"/>
  <c r="J47" i="1"/>
  <c r="I42" i="1"/>
  <c r="J42" i="1"/>
  <c r="I41" i="1"/>
  <c r="J41" i="1"/>
  <c r="I36" i="1"/>
  <c r="J36" i="1"/>
  <c r="I35" i="1"/>
  <c r="J35" i="1"/>
  <c r="I34" i="1"/>
  <c r="J34" i="1"/>
  <c r="I33" i="1"/>
  <c r="J33" i="1"/>
  <c r="I32" i="1"/>
  <c r="J32" i="1"/>
  <c r="I27" i="1"/>
  <c r="J27" i="1"/>
  <c r="I26" i="1"/>
  <c r="J26" i="1"/>
  <c r="I21" i="1"/>
  <c r="J21" i="1"/>
  <c r="J20" i="1"/>
  <c r="I20" i="1"/>
  <c r="I19" i="1"/>
  <c r="J19" i="1"/>
  <c r="I18" i="1"/>
  <c r="J18" i="1"/>
  <c r="I13" i="1"/>
  <c r="J13" i="1"/>
  <c r="I12" i="1"/>
  <c r="J12" i="1"/>
  <c r="J11" i="1"/>
  <c r="I11" i="1"/>
  <c r="J10" i="1"/>
  <c r="I10" i="1"/>
  <c r="I9" i="1"/>
  <c r="J9" i="1"/>
  <c r="J4" i="1"/>
  <c r="J5" i="1" s="1"/>
  <c r="I4" i="1"/>
  <c r="I5" i="1" s="1"/>
  <c r="I112" i="1" l="1"/>
  <c r="J149" i="1"/>
  <c r="J155" i="1"/>
  <c r="J49" i="1"/>
  <c r="J73" i="1"/>
  <c r="J80" i="1"/>
  <c r="I92" i="1"/>
  <c r="I43" i="1"/>
  <c r="I128" i="1"/>
  <c r="J112" i="1"/>
  <c r="I61" i="1"/>
  <c r="I80" i="1"/>
  <c r="J171" i="1"/>
  <c r="J61" i="1"/>
  <c r="J43" i="1"/>
  <c r="I67" i="1"/>
  <c r="I171" i="1"/>
  <c r="I186" i="1"/>
  <c r="I37" i="1"/>
  <c r="I49" i="1"/>
  <c r="I55" i="1"/>
  <c r="I87" i="1"/>
  <c r="I149" i="1"/>
  <c r="I155" i="1"/>
  <c r="I22" i="1"/>
  <c r="I28" i="1"/>
  <c r="J55" i="1"/>
  <c r="I73" i="1"/>
  <c r="J186" i="1"/>
  <c r="I202" i="1"/>
  <c r="I14" i="1"/>
  <c r="J128" i="1"/>
  <c r="J14" i="1"/>
  <c r="J87" i="1"/>
  <c r="J92" i="1"/>
  <c r="J22" i="1"/>
  <c r="J28" i="1"/>
  <c r="J67" i="1"/>
  <c r="J202" i="1"/>
  <c r="J37" i="1"/>
</calcChain>
</file>

<file path=xl/sharedStrings.xml><?xml version="1.0" encoding="utf-8"?>
<sst xmlns="http://schemas.openxmlformats.org/spreadsheetml/2006/main" count="766" uniqueCount="246">
  <si>
    <t xml:space="preserve">Zadanie 1. Przeglądy systemu do nieinwazyjnej diagnostyki układu krążenia i autonomicznego układu krążenia </t>
  </si>
  <si>
    <t>Lp</t>
  </si>
  <si>
    <t>Nazwa</t>
  </si>
  <si>
    <t>Nr fabryczny</t>
  </si>
  <si>
    <t>Rok produkcji</t>
  </si>
  <si>
    <t>Cena 1 przeglądu netto</t>
  </si>
  <si>
    <t>VAT</t>
  </si>
  <si>
    <t>Cena 1 przeglądu brutto</t>
  </si>
  <si>
    <t>Częstotliwość przeglądu</t>
  </si>
  <si>
    <t>Wartość  netto
 2 przeglądów</t>
  </si>
  <si>
    <t>Wartość brutto 
2 przeglądów</t>
  </si>
  <si>
    <t>SYSTEM DO NIEINWAZYJNEJ DIAGNOSTYKI UKŁADU KRĄŻENIA I AUTONOMICZNEGO UKŁADU KRĄŻENIA</t>
  </si>
  <si>
    <t>W OPISIE 3040i-2014-161-010</t>
  </si>
  <si>
    <t>1/rok</t>
  </si>
  <si>
    <t>Wartość oferty:</t>
  </si>
  <si>
    <t>Zadanie 2. Przeglądy kardiomonitorów transportowych GENERAL MIDITECH</t>
  </si>
  <si>
    <t>KARDIOMONITOR TRANSPORTOWY GENERAL MIDITECH</t>
  </si>
  <si>
    <t>G3HK40043</t>
  </si>
  <si>
    <t>G3HK40025</t>
  </si>
  <si>
    <t>G3HK40032</t>
  </si>
  <si>
    <t>KARDIOMONITOR TRANSPORTOWY GENERAL MIDITECH G3D</t>
  </si>
  <si>
    <t>G3DM10183</t>
  </si>
  <si>
    <t>KARDIOMONITOR TRANSPORTOWY GENERAL MIDITECH G3H</t>
  </si>
  <si>
    <t>G3LK50027</t>
  </si>
  <si>
    <t>Zadanie 3. Przeglądy: ABATORA 50AE, AERATORA XL, sterylizatora gazowego EO z wyposażeniem i sterylizatora gazowego 5XL</t>
  </si>
  <si>
    <t>Wartość  netto
 4 przeglądów</t>
  </si>
  <si>
    <t>Wartość brutto 
4 przeglądów</t>
  </si>
  <si>
    <t>ABATOR 50AE</t>
  </si>
  <si>
    <t>170148</t>
  </si>
  <si>
    <t>2/rok</t>
  </si>
  <si>
    <t>AERATOR XL</t>
  </si>
  <si>
    <t>150300</t>
  </si>
  <si>
    <t>STERYLIZATOR GAZOWY EO 5XL Z WYPOSAŻENIEM</t>
  </si>
  <si>
    <t>820312</t>
  </si>
  <si>
    <t>STERYLIZATOR GAZOWY 5XL</t>
  </si>
  <si>
    <t>820374</t>
  </si>
  <si>
    <t>Zadanie 4. Przeglądy: Synoptoforu 2001 CLEMENT-CLARK i autorefraktometru RK-F1 FIRMY CANON</t>
  </si>
  <si>
    <t>SYNOPTOFOR 2001 CLEMENT-CLARK</t>
  </si>
  <si>
    <t>1580</t>
  </si>
  <si>
    <t>AUTOREFRAKTOKERATOMETR RK-F1 FIRMY CANON</t>
  </si>
  <si>
    <t>Zadanie 5. Przeglądy aparatów do elektroterapii BTL 4625 SMART</t>
  </si>
  <si>
    <t>APARAT DO ELEKTROTERAPII BTL 4625 PREMIUN</t>
  </si>
  <si>
    <t>058P0B013460</t>
  </si>
  <si>
    <t>APARAT DO ELEKTROTERAPII BTL 4625 SMART</t>
  </si>
  <si>
    <t>058S0B017078</t>
  </si>
  <si>
    <t>058S0B017072</t>
  </si>
  <si>
    <t>FALA UDERZENIOWA BTL-6000 SWT TOPLINE</t>
  </si>
  <si>
    <t>044-b00450</t>
  </si>
  <si>
    <t>APARAT COMBI BTL 5818 SLM</t>
  </si>
  <si>
    <t>5000-0383928</t>
  </si>
  <si>
    <t xml:space="preserve">Zadanie 6. Przeglądy systemów neuronawigacji BRAINLAB </t>
  </si>
  <si>
    <t>SYSTEM NEURONAWIGACJI Brainlab z wyposażeniem ( w tym: nawigacja XL, ramię robotyczne, integrator sal operacyjnych Buzz )</t>
  </si>
  <si>
    <t xml:space="preserve">SYSTEM NEURONAWIGACJI BrainLab wraz ze stacją planowania </t>
  </si>
  <si>
    <t>4176218001</t>
  </si>
  <si>
    <t>Zadnaie 7. Przeglądy aparatu do izolacji magnetycznej materiału genetycznego Maxwell RSC 48</t>
  </si>
  <si>
    <t>Aparat do aut. izolacji magnetycznej mat. gen. Maxwell RSC 48 / MON</t>
  </si>
  <si>
    <t>20000676</t>
  </si>
  <si>
    <t>APARAT DO IZOLACJI MAGNETYCZNEJ MATERIAŁU GENETYCZNEGO MAXWELL RSC48/PMT / MON</t>
  </si>
  <si>
    <t>20000706</t>
  </si>
  <si>
    <t xml:space="preserve">Zadanie 8. Przeglądy techniczne Diatermii chirurgicznej Bechtold ELTRON 80 i diatermii chirurgicznej Bechtold ELTRON 80 z odsysaczem dymu ELTRON SE z wózkiem </t>
  </si>
  <si>
    <t>DIATERMIA CHIRURGICZNA BECHTOLD ELTRON 80</t>
  </si>
  <si>
    <t>1760084058/2010</t>
  </si>
  <si>
    <t>DIATERMIA ELEKTROCHIRURGICZNA BECHTOLD ELTRON 80 Z ODSYSACZEM DYMU ELTRON SE Z WÓZKIEM</t>
  </si>
  <si>
    <t>4260204589/4470198116</t>
  </si>
  <si>
    <t xml:space="preserve">Zadanie 9. Przeglądy kapnometrów RADICAL7 z ROOT z modułem ISA/Nomoline MASIMO </t>
  </si>
  <si>
    <t xml:space="preserve">KAPNOMETR RADICAL7 z ROOT z moduł ISA/Nomoline MASIMO </t>
  </si>
  <si>
    <t>2000032960/2000024428</t>
  </si>
  <si>
    <t>2000032332/2000024416</t>
  </si>
  <si>
    <t xml:space="preserve">Zadanie 10. Przeglądy głowic pomiarowych GDX-70/C2H4O (ze sprzetem zastępczym) </t>
  </si>
  <si>
    <t>GŁOWICA POMIAROWA GDX-70/C2H4O</t>
  </si>
  <si>
    <t>13123045/824/13/1-03</t>
  </si>
  <si>
    <t>13123046/824/13/1-034</t>
  </si>
  <si>
    <t>Zadanie 11. Przeglądy  aparatu  do kriochirurgii CRYO-S ELECTRIC II i aparatu do kriochirurgii CRYO-S CALSSIC</t>
  </si>
  <si>
    <t>APARAT DO KRIOCHIRURGII CRYO-S ELECTRIC II</t>
  </si>
  <si>
    <t>CSEA409KO</t>
  </si>
  <si>
    <t>APARAT DO KRIOCHIRURGII CRYO-S CLASSIC /MON</t>
  </si>
  <si>
    <t>CSCS3020ER</t>
  </si>
  <si>
    <t>Zadanie 12. Przeglądy monitorów diagnostycznych RTG</t>
  </si>
  <si>
    <t>MONITOR DIAGNOSTYCZNY RTG</t>
  </si>
  <si>
    <t>20182019</t>
  </si>
  <si>
    <t>20182018</t>
  </si>
  <si>
    <t>20182020</t>
  </si>
  <si>
    <t>Zadanie 13. Przeglądy aparatu VNG, symulatora kalorycznego wodnego ENTHERMO 304T oraz aparatu do badań słuchowych potencjałów wywołanych SMART EP ARRS OAE</t>
  </si>
  <si>
    <t>APARAT VNG</t>
  </si>
  <si>
    <t>1522</t>
  </si>
  <si>
    <t>STYMULATOR KALORYCZNY WODNY ENTHERMO 304T</t>
  </si>
  <si>
    <t>1924002</t>
  </si>
  <si>
    <t>APARAT DO BADAŃ SŁUCHOWYCH POTENCJAŁOW WYWOŁANYCH SMART EP ARRS OAE</t>
  </si>
  <si>
    <t>3898 3397-4.2</t>
  </si>
  <si>
    <t>Zadanie 14. Przeglądy elektrokardiografu ascard green v.06.101</t>
  </si>
  <si>
    <t>ELEKTROKARDIOGRAF ASCARD GREEN v.06.101</t>
  </si>
  <si>
    <t>2702</t>
  </si>
  <si>
    <t>Zadanie 15. Przeglądy elektrokardiografu LUMED EUROECG z wózkiem</t>
  </si>
  <si>
    <t>ELEKTROKARDIOGRAF LUMED EUROECG z wózkiem</t>
  </si>
  <si>
    <t>1905018</t>
  </si>
  <si>
    <t>Zadanie 16. Przeglądy lasera chirurgicznego VELAS PRO-30B15D</t>
  </si>
  <si>
    <t>LASER CHIRURGICZNY VELAS PRO-30B15D / MON</t>
  </si>
  <si>
    <t>GA19-V3401</t>
  </si>
  <si>
    <t>Zadanie 17. Przeglądy aparatu do monitorowania NWM i diagnostyki zaburzeń oddychania w czasie snu</t>
  </si>
  <si>
    <t>APARAT DO MONITOROWANIA NWM I DIAGNOSTYKI ZABURZEŃ ODDYCHANIA W CZASIE SNU</t>
  </si>
  <si>
    <t>1068724</t>
  </si>
  <si>
    <t>Zadanie 18. Przeglądy ultrasonografu okulistycznego A-SCAN PACSCAN 300 - BIOMETR</t>
  </si>
  <si>
    <t>ULTRASONOGRAF OKULISTYCZNY A-SCAN PACSCAN 300 - BIOMETR</t>
  </si>
  <si>
    <t>0350-0810-0491</t>
  </si>
  <si>
    <t xml:space="preserve">Zadanie 19. Przeglądy systemu do analizy metodą FISH </t>
  </si>
  <si>
    <t>SYSTEM DO ANALIZY METODĄ FISH / MON</t>
  </si>
  <si>
    <t>9B47890</t>
  </si>
  <si>
    <t xml:space="preserve">Zadanie 20. Przeglądy aparatu do echokardiografii ultrasonograficznej VIVID IQ </t>
  </si>
  <si>
    <t>APARAT DO ECHOKARDIOGRAFII ULTRASONOGRAFICZNEJ VIVID IQ</t>
  </si>
  <si>
    <t>6030745WX0</t>
  </si>
  <si>
    <t>Zadanie 21. Przeglądy diatermii AUTOCON III 400</t>
  </si>
  <si>
    <t>DIATERMIA AUTOCON III 400 /MON</t>
  </si>
  <si>
    <t>40103950</t>
  </si>
  <si>
    <t>DIATERMIA CHIRURGICZNA STORZ AUTOCON 200</t>
  </si>
  <si>
    <t>A-3499</t>
  </si>
  <si>
    <t>Zadanie 22. Przeglądy nyktometru MESOTEST II</t>
  </si>
  <si>
    <t>NYKTOMETR MESOTEST II</t>
  </si>
  <si>
    <t>4222-8001</t>
  </si>
  <si>
    <t>Zadanie 23. Przeglądy urzadzenia do kontrolowanej hipotermii CRITICOOL</t>
  </si>
  <si>
    <t>URZĄDZENIE DO KONTROLOWANEJ HIPOTERMII CRITICOOL</t>
  </si>
  <si>
    <t>9975437700006</t>
  </si>
  <si>
    <t>Zadanie 24. Przeglądy myjni-dezynfekatora typ PWD 82545 SAD</t>
  </si>
  <si>
    <t>Myjnia dezynfektor Miele PWD 8545 SAD</t>
  </si>
  <si>
    <t>2103EM0A1341 / 159741221</t>
  </si>
  <si>
    <t>Zadanie 25. Przeglądy kardiomonitorów Cardio 9000 STANDARD</t>
  </si>
  <si>
    <t>KARDIOMONITOR CARDIO 9000 STANDARD</t>
  </si>
  <si>
    <t>E0900251</t>
  </si>
  <si>
    <t>E0900422</t>
  </si>
  <si>
    <t>Zadanie 26. Przeglądy detektora promieniowania gamma NEOPROBE 2300 NPCU23 oraz mammotomu SCM23</t>
  </si>
  <si>
    <t xml:space="preserve">DETEKTOR PROMIENIOWANIA GAMMA NEOPROBE 2300 NPCU23 </t>
  </si>
  <si>
    <t>121566506</t>
  </si>
  <si>
    <t>MAMMOTOM SCM23</t>
  </si>
  <si>
    <t>2304629</t>
  </si>
  <si>
    <t>Zadanie 27. Przeglądy cyfrowego systemu do drenazu klatki piersiowej THOPAZ</t>
  </si>
  <si>
    <t>CYFROWY SYSTEM DO DRENAŻU KLATKI PIERSIOWEJ THOPAZ</t>
  </si>
  <si>
    <t>1598936</t>
  </si>
  <si>
    <t>Zadanie 28. Przeglądy kabiny z promiennikami emitującymi UVB/UVA WALDMANN UV 7002</t>
  </si>
  <si>
    <t>KABINA Z PROMIENNIKAMI EMITUJĄCYMI UVB/UVA WALDMANN UV 7002</t>
  </si>
  <si>
    <t>76110</t>
  </si>
  <si>
    <t xml:space="preserve">Zadanie 29. Przeglądy kardiotokogramu BTL FC </t>
  </si>
  <si>
    <t>KARDIOTOKOGRAM BTL FC</t>
  </si>
  <si>
    <t>F2M0800019</t>
  </si>
  <si>
    <t>koszty wysyłki ( w obie strony)</t>
  </si>
  <si>
    <t>Zadanie 30. Przeglądy autorefraktometru z funkcją tonometru bezdotykowego TONOREF II NIDEK</t>
  </si>
  <si>
    <t>AUTOREFRAKTOMETR Z FUNKCJĄ TONOMETRU BEZKONTAKTOWEGO TONOREF II NIDEK</t>
  </si>
  <si>
    <t xml:space="preserve">Zadanie 31. Przeglądy noża ultradźwiękowego PIEZOMED SA-320 </t>
  </si>
  <si>
    <t xml:space="preserve">Wartość  netto
 </t>
  </si>
  <si>
    <t xml:space="preserve">Wartość brutto 
</t>
  </si>
  <si>
    <t>NÓŻ ULTRADŹWIĘKOWY PIEZOMED SA-320</t>
  </si>
  <si>
    <t>01694</t>
  </si>
  <si>
    <t>1/3 lata</t>
  </si>
  <si>
    <t>Zadanie 32. Przeglądy noża harmonicznego GEN11 (ze sprzętem zastepczym)</t>
  </si>
  <si>
    <t>NÓŻ HARMONICZNY GEN11</t>
  </si>
  <si>
    <t>1111319339</t>
  </si>
  <si>
    <t>Zadanie 33.Przeglądy kriokomory ALASKA AL01</t>
  </si>
  <si>
    <t xml:space="preserve">Wartość  netto 4 przeglądów 
</t>
  </si>
  <si>
    <t xml:space="preserve">Wartość brutto 4 przeglądów  
</t>
  </si>
  <si>
    <t>KRIOKOMORA  Alaska  AL01- REHABILITACJA</t>
  </si>
  <si>
    <t>03</t>
  </si>
  <si>
    <t>Zadanie 34.  Przeglądy pomp infuzyjnych strzykawkowych SP-12 SPRO-N</t>
  </si>
  <si>
    <t>POMPA INFUZYJNA STRZYKAWKOWA SP-12 SPRO-N</t>
  </si>
  <si>
    <t>149005</t>
  </si>
  <si>
    <t>134605</t>
  </si>
  <si>
    <t>148005</t>
  </si>
  <si>
    <t>148905</t>
  </si>
  <si>
    <t>147905</t>
  </si>
  <si>
    <t>148805</t>
  </si>
  <si>
    <t>POMPA INFUZYJNA STRZYKAWKOWA SP-12 SPRO-N/MON</t>
  </si>
  <si>
    <t>149305</t>
  </si>
  <si>
    <t>Zadanie 35. Przeglądy Lasera okulistycznego OCULIGHT GL IRIDEX</t>
  </si>
  <si>
    <t>LASER OKULISTYCZNY OCULIGHT GL IRIDEX</t>
  </si>
  <si>
    <t>GL16905F30</t>
  </si>
  <si>
    <t xml:space="preserve">Zadanie 36. Naprawy trepanów czaszki </t>
  </si>
  <si>
    <t xml:space="preserve"> </t>
  </si>
  <si>
    <t xml:space="preserve">Numer katalogowy </t>
  </si>
  <si>
    <t xml:space="preserve">Cena netto </t>
  </si>
  <si>
    <t xml:space="preserve">Cena brutto </t>
  </si>
  <si>
    <t xml:space="preserve">koszt regeneracji trepanu </t>
  </si>
  <si>
    <t>-</t>
  </si>
  <si>
    <t xml:space="preserve">Wykaz trepanów </t>
  </si>
  <si>
    <t>Lp.</t>
  </si>
  <si>
    <t xml:space="preserve">Numer seryjny </t>
  </si>
  <si>
    <t xml:space="preserve">trepan czaszkin GB304R 12/15 mm z końcówką HUDSON </t>
  </si>
  <si>
    <t>GB 304 R</t>
  </si>
  <si>
    <t>051097</t>
  </si>
  <si>
    <t>trepan czaszki  GB304R, TE563 12/15MMTE</t>
  </si>
  <si>
    <t>TE 563</t>
  </si>
  <si>
    <t>050368</t>
  </si>
  <si>
    <t>TREPAN CZASZKI</t>
  </si>
  <si>
    <t>049393</t>
  </si>
  <si>
    <t>trepan czaszki GB 300R</t>
  </si>
  <si>
    <t xml:space="preserve"> 036808</t>
  </si>
  <si>
    <t>TREPAN CZASZKI TE563</t>
  </si>
  <si>
    <t>062168</t>
  </si>
  <si>
    <t xml:space="preserve">trepan czaszkin GB302R 9/12 mm z końcówką HUDSON </t>
  </si>
  <si>
    <t xml:space="preserve">TE 561 </t>
  </si>
  <si>
    <t>063082</t>
  </si>
  <si>
    <t>051098</t>
  </si>
  <si>
    <t xml:space="preserve">GB 302 R </t>
  </si>
  <si>
    <t>063124</t>
  </si>
  <si>
    <t>051101</t>
  </si>
  <si>
    <t>063121</t>
  </si>
  <si>
    <t>051077</t>
  </si>
  <si>
    <t>Trepan czaszki GB302R</t>
  </si>
  <si>
    <t>060671</t>
  </si>
  <si>
    <t>Perforator kości czaszki</t>
  </si>
  <si>
    <t>047982</t>
  </si>
  <si>
    <t>063115</t>
  </si>
  <si>
    <t>051076</t>
  </si>
  <si>
    <t>062283</t>
  </si>
  <si>
    <t>trepan czaszki</t>
  </si>
  <si>
    <t>049198</t>
  </si>
  <si>
    <t>063118</t>
  </si>
  <si>
    <t>051085</t>
  </si>
  <si>
    <t>0644150</t>
  </si>
  <si>
    <t>051520</t>
  </si>
  <si>
    <t>062272</t>
  </si>
  <si>
    <t>049703</t>
  </si>
  <si>
    <t>063084</t>
  </si>
  <si>
    <t>048201</t>
  </si>
  <si>
    <t>Trepan 9x12</t>
  </si>
  <si>
    <t>064681</t>
  </si>
  <si>
    <t>063650</t>
  </si>
  <si>
    <t>063099</t>
  </si>
  <si>
    <t>063114</t>
  </si>
  <si>
    <t>063668</t>
  </si>
  <si>
    <t>053561</t>
  </si>
  <si>
    <t>trepan czaszki TE562</t>
  </si>
  <si>
    <t xml:space="preserve">TE 562 </t>
  </si>
  <si>
    <t>062210</t>
  </si>
  <si>
    <t>062807</t>
  </si>
  <si>
    <t>trepan czaszki TE563</t>
  </si>
  <si>
    <t>062968</t>
  </si>
  <si>
    <t>trepan czaszki GB302R</t>
  </si>
  <si>
    <t>TE 562</t>
  </si>
  <si>
    <t>063019</t>
  </si>
  <si>
    <t xml:space="preserve">trepan czaszki </t>
  </si>
  <si>
    <t>050361</t>
  </si>
  <si>
    <t>trepan czaszkin GB302R</t>
  </si>
  <si>
    <t>061615</t>
  </si>
  <si>
    <t>062242</t>
  </si>
  <si>
    <t>061693</t>
  </si>
  <si>
    <t>050480</t>
  </si>
  <si>
    <t>064513</t>
  </si>
  <si>
    <t>062669</t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</si>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</sst>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rgb="FF000000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indexed="8"/>
      <name val="Calibri"/>
      <family val="2"/>
      <charset val="238"/>
    </font>
    <font>
      <sz val="11"/>
      <color theme="1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4" fontId="2" fillId="2" borderId="1" xfId="0" applyNumberFormat="1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  <xf numFmtId="44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0" borderId="4" xfId="2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9" fontId="5" fillId="0" borderId="1" xfId="2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4" fontId="0" fillId="0" borderId="2" xfId="0" applyNumberFormat="1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4" fontId="0" fillId="0" borderId="0" xfId="0" applyNumberFormat="1" applyBorder="1" applyAlignment="1">
      <alignment horizontal="center" vertical="center"/>
    </xf>
    <xf numFmtId="44" fontId="6" fillId="0" borderId="1" xfId="1" applyFont="1" applyFill="1" applyBorder="1" applyAlignment="1">
      <alignment horizontal="center" vertical="center" wrapText="1"/>
    </xf>
    <xf numFmtId="9" fontId="6" fillId="0" borderId="1" xfId="2" applyFont="1" applyFill="1" applyBorder="1" applyAlignment="1">
      <alignment horizontal="center" vertical="center" wrapText="1"/>
    </xf>
    <xf numFmtId="44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4" fontId="6" fillId="0" borderId="0" xfId="1" applyFont="1" applyFill="1" applyBorder="1" applyAlignment="1">
      <alignment horizontal="center" vertical="center" wrapText="1"/>
    </xf>
    <xf numFmtId="9" fontId="6" fillId="0" borderId="0" xfId="2" applyFont="1" applyFill="1" applyBorder="1" applyAlignment="1">
      <alignment horizontal="center" vertical="center" wrapText="1"/>
    </xf>
    <xf numFmtId="44" fontId="6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4" fontId="0" fillId="0" borderId="0" xfId="0" applyNumberFormat="1" applyFill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9">
    <dxf>
      <font>
        <strike val="0"/>
        <color theme="7" tint="-0.24994659260841701"/>
      </font>
      <fill>
        <patternFill>
          <bgColor theme="7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9"/>
  <sheetViews>
    <sheetView tabSelected="1" view="pageLayout" topLeftCell="A206" zoomScaleNormal="85" workbookViewId="0">
      <selection activeCell="F211" sqref="F211"/>
    </sheetView>
  </sheetViews>
  <sheetFormatPr defaultRowHeight="14.25"/>
  <cols>
    <col min="1" max="1" width="3.375" style="1" bestFit="1" customWidth="1"/>
    <col min="2" max="2" width="32.875" style="1" bestFit="1" customWidth="1"/>
    <col min="3" max="3" width="14.25" style="1" bestFit="1" customWidth="1"/>
    <col min="4" max="4" width="10" style="1" bestFit="1" customWidth="1"/>
    <col min="5" max="5" width="13" style="1" bestFit="1" customWidth="1"/>
    <col min="6" max="6" width="10" style="1" bestFit="1" customWidth="1"/>
    <col min="7" max="7" width="31.75" style="1" customWidth="1"/>
    <col min="8" max="8" width="9.375" style="1" bestFit="1" customWidth="1"/>
    <col min="9" max="9" width="14.25" style="1" bestFit="1" customWidth="1"/>
    <col min="10" max="10" width="14.5" style="1" bestFit="1" customWidth="1"/>
    <col min="11" max="16384" width="9" style="1"/>
  </cols>
  <sheetData>
    <row r="1" spans="1:10">
      <c r="E1" s="2"/>
      <c r="F1" s="3"/>
      <c r="G1" s="2"/>
      <c r="I1" s="2"/>
      <c r="J1" s="2"/>
    </row>
    <row r="2" spans="1:10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</row>
    <row r="3" spans="1:10" ht="49.5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6" t="s">
        <v>6</v>
      </c>
      <c r="G3" s="5" t="s">
        <v>7</v>
      </c>
      <c r="H3" s="4" t="s">
        <v>8</v>
      </c>
      <c r="I3" s="7" t="s">
        <v>9</v>
      </c>
      <c r="J3" s="7" t="s">
        <v>10</v>
      </c>
    </row>
    <row r="4" spans="1:10" ht="57">
      <c r="A4" s="8">
        <v>1</v>
      </c>
      <c r="B4" s="9" t="s">
        <v>11</v>
      </c>
      <c r="C4" s="9" t="s">
        <v>12</v>
      </c>
      <c r="D4" s="8">
        <v>2017</v>
      </c>
      <c r="E4" s="10"/>
      <c r="F4" s="11"/>
      <c r="G4" s="12"/>
      <c r="H4" s="8" t="s">
        <v>13</v>
      </c>
      <c r="I4" s="12">
        <f>2*E4</f>
        <v>0</v>
      </c>
      <c r="J4" s="12">
        <f>2*G4</f>
        <v>0</v>
      </c>
    </row>
    <row r="5" spans="1:10" ht="15">
      <c r="A5" s="40" t="s">
        <v>14</v>
      </c>
      <c r="B5" s="40"/>
      <c r="C5" s="40"/>
      <c r="D5" s="40"/>
      <c r="E5" s="40"/>
      <c r="F5" s="40"/>
      <c r="G5" s="40"/>
      <c r="H5" s="40"/>
      <c r="I5" s="12">
        <f>I4</f>
        <v>0</v>
      </c>
      <c r="J5" s="12">
        <f>J4</f>
        <v>0</v>
      </c>
    </row>
    <row r="6" spans="1:10">
      <c r="E6" s="2"/>
      <c r="F6" s="3"/>
      <c r="G6" s="2"/>
      <c r="I6" s="2"/>
      <c r="J6" s="2"/>
    </row>
    <row r="7" spans="1:10">
      <c r="A7" s="41" t="s">
        <v>15</v>
      </c>
      <c r="B7" s="41"/>
      <c r="C7" s="41"/>
      <c r="D7" s="41"/>
      <c r="E7" s="41"/>
      <c r="F7" s="41"/>
      <c r="G7" s="41"/>
      <c r="H7" s="41"/>
      <c r="I7" s="41"/>
      <c r="J7" s="41"/>
    </row>
    <row r="8" spans="1:10" ht="49.5">
      <c r="A8" s="4" t="s">
        <v>1</v>
      </c>
      <c r="B8" s="4" t="s">
        <v>2</v>
      </c>
      <c r="C8" s="4" t="s">
        <v>3</v>
      </c>
      <c r="D8" s="4" t="s">
        <v>4</v>
      </c>
      <c r="E8" s="5" t="s">
        <v>5</v>
      </c>
      <c r="F8" s="6" t="s">
        <v>6</v>
      </c>
      <c r="G8" s="5" t="s">
        <v>7</v>
      </c>
      <c r="H8" s="4" t="s">
        <v>8</v>
      </c>
      <c r="I8" s="7" t="s">
        <v>9</v>
      </c>
      <c r="J8" s="7" t="s">
        <v>10</v>
      </c>
    </row>
    <row r="9" spans="1:10" ht="42.75">
      <c r="A9" s="8">
        <v>1</v>
      </c>
      <c r="B9" s="9" t="s">
        <v>16</v>
      </c>
      <c r="C9" s="8" t="s">
        <v>17</v>
      </c>
      <c r="D9" s="8">
        <v>2013</v>
      </c>
      <c r="E9" s="12"/>
      <c r="F9" s="11"/>
      <c r="G9" s="12"/>
      <c r="H9" s="8" t="s">
        <v>13</v>
      </c>
      <c r="I9" s="12">
        <f t="shared" ref="I9:I13" si="0">2*E9</f>
        <v>0</v>
      </c>
      <c r="J9" s="12">
        <f t="shared" ref="J9:J13" si="1">2*G9</f>
        <v>0</v>
      </c>
    </row>
    <row r="10" spans="1:10" ht="42.75">
      <c r="A10" s="8">
        <v>2</v>
      </c>
      <c r="B10" s="9" t="s">
        <v>16</v>
      </c>
      <c r="C10" s="8" t="s">
        <v>18</v>
      </c>
      <c r="D10" s="8">
        <v>2013</v>
      </c>
      <c r="E10" s="12"/>
      <c r="F10" s="11"/>
      <c r="G10" s="12"/>
      <c r="H10" s="8" t="s">
        <v>13</v>
      </c>
      <c r="I10" s="12">
        <f t="shared" si="0"/>
        <v>0</v>
      </c>
      <c r="J10" s="12">
        <f t="shared" si="1"/>
        <v>0</v>
      </c>
    </row>
    <row r="11" spans="1:10" ht="42.75">
      <c r="A11" s="8">
        <v>3</v>
      </c>
      <c r="B11" s="9" t="s">
        <v>16</v>
      </c>
      <c r="C11" s="8" t="s">
        <v>19</v>
      </c>
      <c r="D11" s="8">
        <v>2013</v>
      </c>
      <c r="E11" s="12"/>
      <c r="F11" s="11"/>
      <c r="G11" s="12"/>
      <c r="H11" s="8" t="s">
        <v>13</v>
      </c>
      <c r="I11" s="12">
        <f t="shared" si="0"/>
        <v>0</v>
      </c>
      <c r="J11" s="12">
        <f t="shared" si="1"/>
        <v>0</v>
      </c>
    </row>
    <row r="12" spans="1:10" ht="42.75">
      <c r="A12" s="8">
        <v>4</v>
      </c>
      <c r="B12" s="9" t="s">
        <v>20</v>
      </c>
      <c r="C12" s="8" t="s">
        <v>21</v>
      </c>
      <c r="D12" s="8">
        <v>2015</v>
      </c>
      <c r="E12" s="12"/>
      <c r="F12" s="11"/>
      <c r="G12" s="12"/>
      <c r="H12" s="8" t="s">
        <v>13</v>
      </c>
      <c r="I12" s="12">
        <f t="shared" si="0"/>
        <v>0</v>
      </c>
      <c r="J12" s="12">
        <f t="shared" si="1"/>
        <v>0</v>
      </c>
    </row>
    <row r="13" spans="1:10" ht="42.75">
      <c r="A13" s="8">
        <v>5</v>
      </c>
      <c r="B13" s="9" t="s">
        <v>22</v>
      </c>
      <c r="C13" s="8" t="s">
        <v>23</v>
      </c>
      <c r="D13" s="8">
        <v>2013</v>
      </c>
      <c r="E13" s="12"/>
      <c r="F13" s="11"/>
      <c r="G13" s="12"/>
      <c r="H13" s="8" t="s">
        <v>13</v>
      </c>
      <c r="I13" s="12">
        <f t="shared" si="0"/>
        <v>0</v>
      </c>
      <c r="J13" s="12">
        <f t="shared" si="1"/>
        <v>0</v>
      </c>
    </row>
    <row r="14" spans="1:10" ht="15">
      <c r="A14" s="36" t="s">
        <v>14</v>
      </c>
      <c r="B14" s="37"/>
      <c r="C14" s="37"/>
      <c r="D14" s="37"/>
      <c r="E14" s="37"/>
      <c r="F14" s="37"/>
      <c r="G14" s="37"/>
      <c r="H14" s="38"/>
      <c r="I14" s="12">
        <f>SUM(I9:I13)</f>
        <v>0</v>
      </c>
      <c r="J14" s="12">
        <f>SUM(J9:J13)</f>
        <v>0</v>
      </c>
    </row>
    <row r="15" spans="1:10">
      <c r="E15" s="2"/>
      <c r="F15" s="3"/>
      <c r="G15" s="2"/>
      <c r="I15" s="2"/>
      <c r="J15" s="2"/>
    </row>
    <row r="16" spans="1:10">
      <c r="A16" s="41" t="s">
        <v>24</v>
      </c>
      <c r="B16" s="41"/>
      <c r="C16" s="41"/>
      <c r="D16" s="41"/>
      <c r="E16" s="41"/>
      <c r="F16" s="41"/>
      <c r="G16" s="41"/>
      <c r="H16" s="41"/>
      <c r="I16" s="41"/>
      <c r="J16" s="41"/>
    </row>
    <row r="17" spans="1:10" ht="49.5">
      <c r="A17" s="4" t="s">
        <v>1</v>
      </c>
      <c r="B17" s="4" t="s">
        <v>2</v>
      </c>
      <c r="C17" s="4" t="s">
        <v>3</v>
      </c>
      <c r="D17" s="4" t="s">
        <v>4</v>
      </c>
      <c r="E17" s="5" t="s">
        <v>5</v>
      </c>
      <c r="F17" s="6" t="s">
        <v>6</v>
      </c>
      <c r="G17" s="5" t="s">
        <v>7</v>
      </c>
      <c r="H17" s="4" t="s">
        <v>8</v>
      </c>
      <c r="I17" s="7" t="s">
        <v>25</v>
      </c>
      <c r="J17" s="7" t="s">
        <v>26</v>
      </c>
    </row>
    <row r="18" spans="1:10">
      <c r="A18" s="8">
        <v>1</v>
      </c>
      <c r="B18" s="9" t="s">
        <v>27</v>
      </c>
      <c r="C18" s="8" t="s">
        <v>28</v>
      </c>
      <c r="D18" s="8">
        <v>2014</v>
      </c>
      <c r="E18" s="12"/>
      <c r="F18" s="11"/>
      <c r="G18" s="12"/>
      <c r="H18" s="8" t="s">
        <v>29</v>
      </c>
      <c r="I18" s="12">
        <f>4*E18</f>
        <v>0</v>
      </c>
      <c r="J18" s="12">
        <f>4*G18</f>
        <v>0</v>
      </c>
    </row>
    <row r="19" spans="1:10">
      <c r="A19" s="8">
        <v>2</v>
      </c>
      <c r="B19" s="9" t="s">
        <v>30</v>
      </c>
      <c r="C19" s="8" t="s">
        <v>31</v>
      </c>
      <c r="D19" s="8">
        <v>2014</v>
      </c>
      <c r="E19" s="12"/>
      <c r="F19" s="11"/>
      <c r="G19" s="12"/>
      <c r="H19" s="8" t="s">
        <v>29</v>
      </c>
      <c r="I19" s="12">
        <f>4*E19</f>
        <v>0</v>
      </c>
      <c r="J19" s="12">
        <f>4*G19</f>
        <v>0</v>
      </c>
    </row>
    <row r="20" spans="1:10" ht="28.5">
      <c r="A20" s="8">
        <v>3</v>
      </c>
      <c r="B20" s="9" t="s">
        <v>32</v>
      </c>
      <c r="C20" s="8" t="s">
        <v>33</v>
      </c>
      <c r="D20" s="8">
        <v>2014</v>
      </c>
      <c r="E20" s="12"/>
      <c r="F20" s="11"/>
      <c r="G20" s="12"/>
      <c r="H20" s="8" t="s">
        <v>29</v>
      </c>
      <c r="I20" s="12">
        <f>4*E20</f>
        <v>0</v>
      </c>
      <c r="J20" s="12">
        <f>4*G20</f>
        <v>0</v>
      </c>
    </row>
    <row r="21" spans="1:10">
      <c r="A21" s="8">
        <v>4</v>
      </c>
      <c r="B21" s="9" t="s">
        <v>34</v>
      </c>
      <c r="C21" s="8" t="s">
        <v>35</v>
      </c>
      <c r="D21" s="8">
        <v>2017</v>
      </c>
      <c r="E21" s="12"/>
      <c r="F21" s="11"/>
      <c r="G21" s="12"/>
      <c r="H21" s="8" t="s">
        <v>29</v>
      </c>
      <c r="I21" s="12">
        <f>4*E21</f>
        <v>0</v>
      </c>
      <c r="J21" s="12">
        <f>4*G21</f>
        <v>0</v>
      </c>
    </row>
    <row r="22" spans="1:10" ht="15">
      <c r="A22" s="36" t="s">
        <v>14</v>
      </c>
      <c r="B22" s="37"/>
      <c r="C22" s="37"/>
      <c r="D22" s="37"/>
      <c r="E22" s="37"/>
      <c r="F22" s="37"/>
      <c r="G22" s="37"/>
      <c r="H22" s="38"/>
      <c r="I22" s="12">
        <f>SUM(I18:I21)</f>
        <v>0</v>
      </c>
      <c r="J22" s="12">
        <f>SUM(J18:J21)</f>
        <v>0</v>
      </c>
    </row>
    <row r="23" spans="1:10">
      <c r="E23" s="2"/>
      <c r="F23" s="3"/>
      <c r="G23" s="2"/>
      <c r="I23" s="2"/>
      <c r="J23" s="2"/>
    </row>
    <row r="24" spans="1:10" ht="14.25" customHeight="1">
      <c r="A24" s="42" t="s">
        <v>36</v>
      </c>
      <c r="B24" s="42"/>
      <c r="C24" s="42"/>
      <c r="D24" s="42"/>
      <c r="E24" s="42"/>
      <c r="F24" s="42"/>
      <c r="G24" s="42"/>
      <c r="H24" s="42"/>
      <c r="I24" s="42"/>
      <c r="J24" s="42"/>
    </row>
    <row r="25" spans="1:10" ht="49.5">
      <c r="A25" s="4" t="s">
        <v>1</v>
      </c>
      <c r="B25" s="4" t="s">
        <v>2</v>
      </c>
      <c r="C25" s="4" t="s">
        <v>3</v>
      </c>
      <c r="D25" s="4" t="s">
        <v>4</v>
      </c>
      <c r="E25" s="5" t="s">
        <v>5</v>
      </c>
      <c r="F25" s="6" t="s">
        <v>6</v>
      </c>
      <c r="G25" s="5" t="s">
        <v>7</v>
      </c>
      <c r="H25" s="4" t="s">
        <v>8</v>
      </c>
      <c r="I25" s="7" t="s">
        <v>9</v>
      </c>
      <c r="J25" s="7" t="s">
        <v>10</v>
      </c>
    </row>
    <row r="26" spans="1:10" ht="28.5">
      <c r="A26" s="8">
        <v>1</v>
      </c>
      <c r="B26" s="9" t="s">
        <v>37</v>
      </c>
      <c r="C26" s="8" t="s">
        <v>38</v>
      </c>
      <c r="D26" s="8">
        <v>2008</v>
      </c>
      <c r="E26" s="12"/>
      <c r="F26" s="11"/>
      <c r="G26" s="12"/>
      <c r="H26" s="8" t="s">
        <v>13</v>
      </c>
      <c r="I26" s="12">
        <f>2*E26</f>
        <v>0</v>
      </c>
      <c r="J26" s="12">
        <f>2*G26</f>
        <v>0</v>
      </c>
    </row>
    <row r="27" spans="1:10" ht="28.5">
      <c r="A27" s="8">
        <v>2</v>
      </c>
      <c r="B27" s="9" t="s">
        <v>39</v>
      </c>
      <c r="C27" s="8">
        <v>111977</v>
      </c>
      <c r="D27" s="8">
        <v>2009</v>
      </c>
      <c r="E27" s="12"/>
      <c r="F27" s="11"/>
      <c r="G27" s="12"/>
      <c r="H27" s="8" t="s">
        <v>13</v>
      </c>
      <c r="I27" s="12">
        <f>2*E27</f>
        <v>0</v>
      </c>
      <c r="J27" s="12">
        <f>2*G27</f>
        <v>0</v>
      </c>
    </row>
    <row r="28" spans="1:10" ht="15">
      <c r="A28" s="36" t="s">
        <v>14</v>
      </c>
      <c r="B28" s="37"/>
      <c r="C28" s="37"/>
      <c r="D28" s="37"/>
      <c r="E28" s="37"/>
      <c r="F28" s="37"/>
      <c r="G28" s="37"/>
      <c r="H28" s="38"/>
      <c r="I28" s="12">
        <f>SUM(I26:I27)</f>
        <v>0</v>
      </c>
      <c r="J28" s="12">
        <f>SUM(J26:J27)</f>
        <v>0</v>
      </c>
    </row>
    <row r="29" spans="1:10">
      <c r="E29" s="2"/>
      <c r="F29" s="3"/>
      <c r="G29" s="2"/>
      <c r="I29" s="2"/>
      <c r="J29" s="2"/>
    </row>
    <row r="30" spans="1:10">
      <c r="A30" s="41" t="s">
        <v>40</v>
      </c>
      <c r="B30" s="41"/>
      <c r="C30" s="41"/>
      <c r="D30" s="41"/>
      <c r="E30" s="41"/>
      <c r="F30" s="41"/>
      <c r="G30" s="41"/>
      <c r="H30" s="41"/>
      <c r="I30" s="41"/>
      <c r="J30" s="41"/>
    </row>
    <row r="31" spans="1:10" ht="49.5">
      <c r="A31" s="4" t="s">
        <v>1</v>
      </c>
      <c r="B31" s="4" t="s">
        <v>2</v>
      </c>
      <c r="C31" s="4" t="s">
        <v>3</v>
      </c>
      <c r="D31" s="4" t="s">
        <v>4</v>
      </c>
      <c r="E31" s="5" t="s">
        <v>5</v>
      </c>
      <c r="F31" s="6" t="s">
        <v>6</v>
      </c>
      <c r="G31" s="5" t="s">
        <v>7</v>
      </c>
      <c r="H31" s="4" t="s">
        <v>8</v>
      </c>
      <c r="I31" s="7" t="s">
        <v>9</v>
      </c>
      <c r="J31" s="7" t="s">
        <v>10</v>
      </c>
    </row>
    <row r="32" spans="1:10" ht="28.5">
      <c r="A32" s="8">
        <v>1</v>
      </c>
      <c r="B32" s="9" t="s">
        <v>41</v>
      </c>
      <c r="C32" s="8" t="s">
        <v>42</v>
      </c>
      <c r="D32" s="8">
        <v>2019</v>
      </c>
      <c r="E32" s="12"/>
      <c r="F32" s="11"/>
      <c r="G32" s="12"/>
      <c r="H32" s="8" t="s">
        <v>13</v>
      </c>
      <c r="I32" s="12">
        <f>2*E32</f>
        <v>0</v>
      </c>
      <c r="J32" s="12">
        <f>G32*2</f>
        <v>0</v>
      </c>
    </row>
    <row r="33" spans="1:10" ht="28.5">
      <c r="A33" s="8">
        <v>2</v>
      </c>
      <c r="B33" s="9" t="s">
        <v>43</v>
      </c>
      <c r="C33" s="8" t="s">
        <v>44</v>
      </c>
      <c r="D33" s="8">
        <v>2020</v>
      </c>
      <c r="E33" s="12"/>
      <c r="F33" s="11"/>
      <c r="G33" s="12"/>
      <c r="H33" s="8" t="s">
        <v>13</v>
      </c>
      <c r="I33" s="12">
        <f>2*E33</f>
        <v>0</v>
      </c>
      <c r="J33" s="12">
        <f>G33*2</f>
        <v>0</v>
      </c>
    </row>
    <row r="34" spans="1:10" ht="28.5">
      <c r="A34" s="8">
        <v>3</v>
      </c>
      <c r="B34" s="9" t="s">
        <v>43</v>
      </c>
      <c r="C34" s="8" t="s">
        <v>45</v>
      </c>
      <c r="D34" s="8">
        <v>2020</v>
      </c>
      <c r="E34" s="12"/>
      <c r="F34" s="11"/>
      <c r="G34" s="12"/>
      <c r="H34" s="8" t="s">
        <v>13</v>
      </c>
      <c r="I34" s="12">
        <f>2*E34</f>
        <v>0</v>
      </c>
      <c r="J34" s="12">
        <f>G34*2</f>
        <v>0</v>
      </c>
    </row>
    <row r="35" spans="1:10" ht="28.5">
      <c r="A35" s="8">
        <v>4</v>
      </c>
      <c r="B35" s="9" t="s">
        <v>46</v>
      </c>
      <c r="C35" s="8" t="s">
        <v>47</v>
      </c>
      <c r="D35" s="8">
        <v>2012</v>
      </c>
      <c r="E35" s="12"/>
      <c r="F35" s="11"/>
      <c r="G35" s="12"/>
      <c r="H35" s="8" t="s">
        <v>13</v>
      </c>
      <c r="I35" s="12">
        <f>2*E35</f>
        <v>0</v>
      </c>
      <c r="J35" s="12">
        <f>G35*2</f>
        <v>0</v>
      </c>
    </row>
    <row r="36" spans="1:10">
      <c r="A36" s="8">
        <v>5</v>
      </c>
      <c r="B36" s="8" t="s">
        <v>48</v>
      </c>
      <c r="C36" s="8" t="s">
        <v>49</v>
      </c>
      <c r="D36" s="8">
        <v>2009</v>
      </c>
      <c r="E36" s="12"/>
      <c r="F36" s="11"/>
      <c r="G36" s="12"/>
      <c r="H36" s="8" t="s">
        <v>13</v>
      </c>
      <c r="I36" s="12">
        <f>2*E36</f>
        <v>0</v>
      </c>
      <c r="J36" s="12">
        <f>G36*2</f>
        <v>0</v>
      </c>
    </row>
    <row r="37" spans="1:10" ht="15">
      <c r="A37" s="36" t="s">
        <v>14</v>
      </c>
      <c r="B37" s="37"/>
      <c r="C37" s="37"/>
      <c r="D37" s="37"/>
      <c r="E37" s="37"/>
      <c r="F37" s="37"/>
      <c r="G37" s="37"/>
      <c r="H37" s="38"/>
      <c r="I37" s="12">
        <f>SUM(I32:I36)</f>
        <v>0</v>
      </c>
      <c r="J37" s="12">
        <f>SUM(J32:J36)</f>
        <v>0</v>
      </c>
    </row>
    <row r="38" spans="1:10">
      <c r="E38" s="2"/>
      <c r="F38" s="3"/>
      <c r="G38" s="2"/>
      <c r="I38" s="2"/>
      <c r="J38" s="2"/>
    </row>
    <row r="39" spans="1:10">
      <c r="A39" s="41" t="s">
        <v>50</v>
      </c>
      <c r="B39" s="41"/>
      <c r="C39" s="41"/>
      <c r="D39" s="41"/>
      <c r="E39" s="41"/>
      <c r="F39" s="41"/>
      <c r="G39" s="41"/>
      <c r="H39" s="41"/>
      <c r="I39" s="41"/>
      <c r="J39" s="41"/>
    </row>
    <row r="40" spans="1:10" ht="49.5">
      <c r="A40" s="4" t="s">
        <v>1</v>
      </c>
      <c r="B40" s="4" t="s">
        <v>2</v>
      </c>
      <c r="C40" s="4" t="s">
        <v>3</v>
      </c>
      <c r="D40" s="4" t="s">
        <v>4</v>
      </c>
      <c r="E40" s="5" t="s">
        <v>5</v>
      </c>
      <c r="F40" s="6" t="s">
        <v>6</v>
      </c>
      <c r="G40" s="5" t="s">
        <v>7</v>
      </c>
      <c r="H40" s="4" t="s">
        <v>8</v>
      </c>
      <c r="I40" s="7" t="s">
        <v>9</v>
      </c>
      <c r="J40" s="7" t="s">
        <v>10</v>
      </c>
    </row>
    <row r="41" spans="1:10" ht="57">
      <c r="A41" s="8">
        <v>1</v>
      </c>
      <c r="B41" s="9" t="s">
        <v>51</v>
      </c>
      <c r="C41" s="8"/>
      <c r="D41" s="8">
        <v>2021</v>
      </c>
      <c r="E41" s="12"/>
      <c r="F41" s="11"/>
      <c r="G41" s="12"/>
      <c r="H41" s="8" t="s">
        <v>13</v>
      </c>
      <c r="I41" s="12">
        <f>2*E41</f>
        <v>0</v>
      </c>
      <c r="J41" s="12">
        <f>2*G41</f>
        <v>0</v>
      </c>
    </row>
    <row r="42" spans="1:10" ht="28.5">
      <c r="A42" s="8">
        <v>2</v>
      </c>
      <c r="B42" s="9" t="s">
        <v>52</v>
      </c>
      <c r="C42" s="8" t="s">
        <v>53</v>
      </c>
      <c r="D42" s="8">
        <v>2018</v>
      </c>
      <c r="E42" s="12"/>
      <c r="F42" s="11"/>
      <c r="G42" s="12"/>
      <c r="H42" s="8" t="s">
        <v>13</v>
      </c>
      <c r="I42" s="12">
        <f>2*E42</f>
        <v>0</v>
      </c>
      <c r="J42" s="12">
        <f>2*G42</f>
        <v>0</v>
      </c>
    </row>
    <row r="43" spans="1:10" ht="15">
      <c r="A43" s="40" t="s">
        <v>14</v>
      </c>
      <c r="B43" s="40"/>
      <c r="C43" s="40"/>
      <c r="D43" s="40"/>
      <c r="E43" s="40"/>
      <c r="F43" s="40"/>
      <c r="G43" s="40"/>
      <c r="H43" s="40"/>
      <c r="I43" s="12">
        <f>I41+I42</f>
        <v>0</v>
      </c>
      <c r="J43" s="12">
        <f>J41+J42</f>
        <v>0</v>
      </c>
    </row>
    <row r="44" spans="1:10">
      <c r="E44" s="2"/>
      <c r="F44" s="3"/>
      <c r="G44" s="2"/>
      <c r="I44" s="2"/>
      <c r="J44" s="2"/>
    </row>
    <row r="45" spans="1:10" ht="14.25" customHeight="1">
      <c r="A45" s="42" t="s">
        <v>54</v>
      </c>
      <c r="B45" s="42"/>
      <c r="C45" s="42"/>
      <c r="D45" s="42"/>
      <c r="E45" s="42"/>
      <c r="F45" s="42"/>
      <c r="G45" s="42"/>
      <c r="H45" s="42"/>
      <c r="I45" s="42"/>
      <c r="J45" s="42"/>
    </row>
    <row r="46" spans="1:10" ht="49.5">
      <c r="A46" s="4" t="s">
        <v>1</v>
      </c>
      <c r="B46" s="4" t="s">
        <v>2</v>
      </c>
      <c r="C46" s="4" t="s">
        <v>3</v>
      </c>
      <c r="D46" s="4" t="s">
        <v>4</v>
      </c>
      <c r="E46" s="5" t="s">
        <v>5</v>
      </c>
      <c r="F46" s="6" t="s">
        <v>6</v>
      </c>
      <c r="G46" s="5" t="s">
        <v>7</v>
      </c>
      <c r="H46" s="4" t="s">
        <v>8</v>
      </c>
      <c r="I46" s="7" t="s">
        <v>9</v>
      </c>
      <c r="J46" s="7" t="s">
        <v>10</v>
      </c>
    </row>
    <row r="47" spans="1:10" ht="28.5">
      <c r="A47" s="8">
        <v>1</v>
      </c>
      <c r="B47" s="9" t="s">
        <v>55</v>
      </c>
      <c r="C47" s="8" t="s">
        <v>56</v>
      </c>
      <c r="D47" s="8">
        <v>2020</v>
      </c>
      <c r="E47" s="12"/>
      <c r="F47" s="11"/>
      <c r="G47" s="12"/>
      <c r="H47" s="8" t="s">
        <v>13</v>
      </c>
      <c r="I47" s="12">
        <f>2*E47</f>
        <v>0</v>
      </c>
      <c r="J47" s="12">
        <f>2*G47</f>
        <v>0</v>
      </c>
    </row>
    <row r="48" spans="1:10" ht="57">
      <c r="A48" s="8">
        <v>2</v>
      </c>
      <c r="B48" s="9" t="s">
        <v>57</v>
      </c>
      <c r="C48" s="8" t="s">
        <v>58</v>
      </c>
      <c r="D48" s="8">
        <v>2020</v>
      </c>
      <c r="E48" s="12"/>
      <c r="F48" s="11"/>
      <c r="G48" s="12"/>
      <c r="H48" s="8" t="s">
        <v>13</v>
      </c>
      <c r="I48" s="12">
        <f>2*E48</f>
        <v>0</v>
      </c>
      <c r="J48" s="12">
        <f>2*G48</f>
        <v>0</v>
      </c>
    </row>
    <row r="49" spans="1:10" ht="15">
      <c r="A49" s="36" t="s">
        <v>14</v>
      </c>
      <c r="B49" s="37"/>
      <c r="C49" s="37"/>
      <c r="D49" s="37"/>
      <c r="E49" s="37"/>
      <c r="F49" s="37"/>
      <c r="G49" s="37"/>
      <c r="H49" s="38"/>
      <c r="I49" s="12">
        <f>SUM(I47:I48)</f>
        <v>0</v>
      </c>
      <c r="J49" s="12">
        <f>SUM(J47:J48)</f>
        <v>0</v>
      </c>
    </row>
    <row r="50" spans="1:10">
      <c r="E50" s="2"/>
      <c r="F50" s="3"/>
      <c r="G50" s="2"/>
      <c r="I50" s="2"/>
      <c r="J50" s="2"/>
    </row>
    <row r="51" spans="1:10" ht="14.25" customHeight="1">
      <c r="A51" s="43" t="s">
        <v>59</v>
      </c>
      <c r="B51" s="43"/>
      <c r="C51" s="43"/>
      <c r="D51" s="43"/>
      <c r="E51" s="43"/>
      <c r="F51" s="43"/>
      <c r="G51" s="43"/>
      <c r="H51" s="43"/>
      <c r="I51" s="43"/>
      <c r="J51" s="43"/>
    </row>
    <row r="52" spans="1:10" ht="49.5">
      <c r="A52" s="4" t="s">
        <v>1</v>
      </c>
      <c r="B52" s="4" t="s">
        <v>2</v>
      </c>
      <c r="C52" s="4" t="s">
        <v>3</v>
      </c>
      <c r="D52" s="4" t="s">
        <v>4</v>
      </c>
      <c r="E52" s="5" t="s">
        <v>5</v>
      </c>
      <c r="F52" s="6" t="s">
        <v>6</v>
      </c>
      <c r="G52" s="5" t="s">
        <v>7</v>
      </c>
      <c r="H52" s="4" t="s">
        <v>8</v>
      </c>
      <c r="I52" s="7" t="s">
        <v>9</v>
      </c>
      <c r="J52" s="7" t="s">
        <v>10</v>
      </c>
    </row>
    <row r="53" spans="1:10" ht="28.5">
      <c r="A53" s="8">
        <v>1</v>
      </c>
      <c r="B53" s="9" t="s">
        <v>60</v>
      </c>
      <c r="C53" s="9" t="s">
        <v>61</v>
      </c>
      <c r="D53" s="8">
        <v>2010</v>
      </c>
      <c r="E53" s="12"/>
      <c r="F53" s="11"/>
      <c r="G53" s="12"/>
      <c r="H53" s="8" t="s">
        <v>13</v>
      </c>
      <c r="I53" s="12">
        <f>2*E53</f>
        <v>0</v>
      </c>
      <c r="J53" s="12">
        <f>2*G53</f>
        <v>0</v>
      </c>
    </row>
    <row r="54" spans="1:10" ht="71.25">
      <c r="A54" s="8">
        <v>2</v>
      </c>
      <c r="B54" s="9" t="s">
        <v>62</v>
      </c>
      <c r="C54" s="9" t="s">
        <v>63</v>
      </c>
      <c r="D54" s="8">
        <v>2016</v>
      </c>
      <c r="E54" s="12"/>
      <c r="F54" s="11"/>
      <c r="G54" s="12"/>
      <c r="H54" s="8" t="s">
        <v>13</v>
      </c>
      <c r="I54" s="12">
        <f>2*E54</f>
        <v>0</v>
      </c>
      <c r="J54" s="12">
        <f>2*G54</f>
        <v>0</v>
      </c>
    </row>
    <row r="55" spans="1:10" ht="15">
      <c r="A55" s="36" t="s">
        <v>14</v>
      </c>
      <c r="B55" s="37"/>
      <c r="C55" s="37"/>
      <c r="D55" s="37"/>
      <c r="E55" s="37"/>
      <c r="F55" s="37"/>
      <c r="G55" s="37"/>
      <c r="H55" s="38"/>
      <c r="I55" s="12">
        <f>SUM(I53:I54)</f>
        <v>0</v>
      </c>
      <c r="J55" s="12">
        <f>SUM(J53:J54)</f>
        <v>0</v>
      </c>
    </row>
    <row r="56" spans="1:10">
      <c r="E56" s="2"/>
      <c r="F56" s="3"/>
      <c r="G56" s="2"/>
      <c r="I56" s="2"/>
      <c r="J56" s="2"/>
    </row>
    <row r="57" spans="1:10">
      <c r="A57" s="41" t="s">
        <v>64</v>
      </c>
      <c r="B57" s="41"/>
      <c r="C57" s="41"/>
      <c r="D57" s="41"/>
      <c r="E57" s="41"/>
      <c r="F57" s="41"/>
      <c r="G57" s="41"/>
      <c r="H57" s="41"/>
      <c r="I57" s="41"/>
      <c r="J57" s="41"/>
    </row>
    <row r="58" spans="1:10" ht="49.5">
      <c r="A58" s="4" t="s">
        <v>1</v>
      </c>
      <c r="B58" s="4" t="s">
        <v>2</v>
      </c>
      <c r="C58" s="4" t="s">
        <v>3</v>
      </c>
      <c r="D58" s="4" t="s">
        <v>4</v>
      </c>
      <c r="E58" s="5" t="s">
        <v>5</v>
      </c>
      <c r="F58" s="6" t="s">
        <v>6</v>
      </c>
      <c r="G58" s="5" t="s">
        <v>7</v>
      </c>
      <c r="H58" s="4" t="s">
        <v>8</v>
      </c>
      <c r="I58" s="7" t="s">
        <v>9</v>
      </c>
      <c r="J58" s="7" t="s">
        <v>10</v>
      </c>
    </row>
    <row r="59" spans="1:10" ht="28.5">
      <c r="A59" s="8">
        <v>1</v>
      </c>
      <c r="B59" s="9" t="s">
        <v>65</v>
      </c>
      <c r="C59" s="9" t="s">
        <v>66</v>
      </c>
      <c r="D59" s="8">
        <v>2018</v>
      </c>
      <c r="E59" s="12"/>
      <c r="F59" s="11"/>
      <c r="G59" s="12"/>
      <c r="H59" s="8" t="s">
        <v>13</v>
      </c>
      <c r="I59" s="12">
        <f>2*E59</f>
        <v>0</v>
      </c>
      <c r="J59" s="12">
        <f>2*G59</f>
        <v>0</v>
      </c>
    </row>
    <row r="60" spans="1:10" ht="28.5">
      <c r="A60" s="8">
        <v>2</v>
      </c>
      <c r="B60" s="9" t="s">
        <v>65</v>
      </c>
      <c r="C60" s="9" t="s">
        <v>67</v>
      </c>
      <c r="D60" s="8">
        <v>2018</v>
      </c>
      <c r="E60" s="12"/>
      <c r="F60" s="11"/>
      <c r="G60" s="12"/>
      <c r="H60" s="8" t="s">
        <v>13</v>
      </c>
      <c r="I60" s="12">
        <f>2*E60</f>
        <v>0</v>
      </c>
      <c r="J60" s="12">
        <f>2*G60</f>
        <v>0</v>
      </c>
    </row>
    <row r="61" spans="1:10" ht="15">
      <c r="A61" s="36" t="s">
        <v>14</v>
      </c>
      <c r="B61" s="37"/>
      <c r="C61" s="37"/>
      <c r="D61" s="37"/>
      <c r="E61" s="37"/>
      <c r="F61" s="37"/>
      <c r="G61" s="37"/>
      <c r="H61" s="38"/>
      <c r="I61" s="12">
        <f>SUM(I59:I60)</f>
        <v>0</v>
      </c>
      <c r="J61" s="12">
        <f>SUM(J59:J60)</f>
        <v>0</v>
      </c>
    </row>
    <row r="62" spans="1:10">
      <c r="E62" s="2"/>
      <c r="F62" s="3"/>
      <c r="G62" s="2"/>
      <c r="I62" s="2"/>
      <c r="J62" s="2"/>
    </row>
    <row r="63" spans="1:10">
      <c r="A63" s="41" t="s">
        <v>68</v>
      </c>
      <c r="B63" s="41"/>
      <c r="C63" s="41"/>
      <c r="D63" s="41"/>
      <c r="E63" s="41"/>
      <c r="F63" s="41"/>
      <c r="G63" s="41"/>
      <c r="H63" s="41"/>
      <c r="I63" s="41"/>
      <c r="J63" s="41"/>
    </row>
    <row r="64" spans="1:10" ht="49.5">
      <c r="A64" s="4" t="s">
        <v>1</v>
      </c>
      <c r="B64" s="4" t="s">
        <v>2</v>
      </c>
      <c r="C64" s="4" t="s">
        <v>3</v>
      </c>
      <c r="D64" s="4" t="s">
        <v>4</v>
      </c>
      <c r="E64" s="5" t="s">
        <v>5</v>
      </c>
      <c r="F64" s="6" t="s">
        <v>6</v>
      </c>
      <c r="G64" s="5" t="s">
        <v>7</v>
      </c>
      <c r="H64" s="4" t="s">
        <v>8</v>
      </c>
      <c r="I64" s="7" t="s">
        <v>25</v>
      </c>
      <c r="J64" s="7" t="s">
        <v>26</v>
      </c>
    </row>
    <row r="65" spans="1:10" ht="28.5">
      <c r="A65" s="8">
        <v>1</v>
      </c>
      <c r="B65" s="9" t="s">
        <v>69</v>
      </c>
      <c r="C65" s="9" t="s">
        <v>70</v>
      </c>
      <c r="D65" s="8">
        <v>2014</v>
      </c>
      <c r="E65" s="12"/>
      <c r="F65" s="11"/>
      <c r="G65" s="12"/>
      <c r="H65" s="8" t="s">
        <v>29</v>
      </c>
      <c r="I65" s="12">
        <f>4*E65</f>
        <v>0</v>
      </c>
      <c r="J65" s="12">
        <f>4*G65</f>
        <v>0</v>
      </c>
    </row>
    <row r="66" spans="1:10" ht="28.5">
      <c r="A66" s="8">
        <v>2</v>
      </c>
      <c r="B66" s="9" t="s">
        <v>69</v>
      </c>
      <c r="C66" s="9" t="s">
        <v>71</v>
      </c>
      <c r="D66" s="8">
        <v>2014</v>
      </c>
      <c r="E66" s="12"/>
      <c r="F66" s="11"/>
      <c r="G66" s="12"/>
      <c r="H66" s="8" t="s">
        <v>29</v>
      </c>
      <c r="I66" s="12">
        <f>4*E66</f>
        <v>0</v>
      </c>
      <c r="J66" s="12">
        <f>4*G66</f>
        <v>0</v>
      </c>
    </row>
    <row r="67" spans="1:10" ht="15">
      <c r="A67" s="36" t="s">
        <v>14</v>
      </c>
      <c r="B67" s="37"/>
      <c r="C67" s="37"/>
      <c r="D67" s="37"/>
      <c r="E67" s="37"/>
      <c r="F67" s="37"/>
      <c r="G67" s="37"/>
      <c r="H67" s="38"/>
      <c r="I67" s="12">
        <f>SUM(I65:I66)</f>
        <v>0</v>
      </c>
      <c r="J67" s="12">
        <f>SUM(J65:J66)</f>
        <v>0</v>
      </c>
    </row>
    <row r="68" spans="1:10">
      <c r="D68" s="2"/>
      <c r="E68" s="2"/>
      <c r="F68" s="3"/>
      <c r="G68" s="2"/>
      <c r="I68" s="2"/>
      <c r="J68" s="2"/>
    </row>
    <row r="69" spans="1:10">
      <c r="A69" s="41" t="s">
        <v>72</v>
      </c>
      <c r="B69" s="41"/>
      <c r="C69" s="41"/>
      <c r="D69" s="41"/>
      <c r="E69" s="41"/>
      <c r="F69" s="41"/>
      <c r="G69" s="41"/>
      <c r="H69" s="41"/>
      <c r="I69" s="41"/>
      <c r="J69" s="41"/>
    </row>
    <row r="70" spans="1:10" ht="49.5">
      <c r="A70" s="4" t="s">
        <v>1</v>
      </c>
      <c r="B70" s="4" t="s">
        <v>2</v>
      </c>
      <c r="C70" s="4" t="s">
        <v>3</v>
      </c>
      <c r="D70" s="4" t="s">
        <v>4</v>
      </c>
      <c r="E70" s="5" t="s">
        <v>5</v>
      </c>
      <c r="F70" s="6" t="s">
        <v>6</v>
      </c>
      <c r="G70" s="5" t="s">
        <v>7</v>
      </c>
      <c r="H70" s="4" t="s">
        <v>8</v>
      </c>
      <c r="I70" s="7" t="s">
        <v>9</v>
      </c>
      <c r="J70" s="7" t="s">
        <v>10</v>
      </c>
    </row>
    <row r="71" spans="1:10" ht="28.5">
      <c r="A71" s="8">
        <v>1</v>
      </c>
      <c r="B71" s="9" t="s">
        <v>73</v>
      </c>
      <c r="C71" s="8" t="s">
        <v>74</v>
      </c>
      <c r="D71" s="8">
        <v>2019</v>
      </c>
      <c r="E71" s="12"/>
      <c r="F71" s="11"/>
      <c r="G71" s="12"/>
      <c r="H71" s="8" t="s">
        <v>13</v>
      </c>
      <c r="I71" s="12">
        <f>2*E71</f>
        <v>0</v>
      </c>
      <c r="J71" s="12">
        <f>2*G71</f>
        <v>0</v>
      </c>
    </row>
    <row r="72" spans="1:10" ht="28.5">
      <c r="A72" s="8">
        <v>2</v>
      </c>
      <c r="B72" s="9" t="s">
        <v>75</v>
      </c>
      <c r="C72" s="8" t="s">
        <v>76</v>
      </c>
      <c r="D72" s="8">
        <v>2020</v>
      </c>
      <c r="E72" s="12"/>
      <c r="F72" s="11"/>
      <c r="G72" s="12"/>
      <c r="H72" s="8" t="s">
        <v>13</v>
      </c>
      <c r="I72" s="12">
        <f>2*E72</f>
        <v>0</v>
      </c>
      <c r="J72" s="12">
        <f>2*G72</f>
        <v>0</v>
      </c>
    </row>
    <row r="73" spans="1:10" ht="15">
      <c r="A73" s="36" t="s">
        <v>14</v>
      </c>
      <c r="B73" s="37"/>
      <c r="C73" s="37"/>
      <c r="D73" s="37"/>
      <c r="E73" s="37"/>
      <c r="F73" s="37"/>
      <c r="G73" s="37"/>
      <c r="H73" s="38"/>
      <c r="I73" s="12">
        <f>SUM(I71:I72)</f>
        <v>0</v>
      </c>
      <c r="J73" s="12">
        <f>SUM(J71:J72)</f>
        <v>0</v>
      </c>
    </row>
    <row r="74" spans="1:10">
      <c r="E74" s="2"/>
      <c r="F74" s="3"/>
      <c r="G74" s="2"/>
      <c r="I74" s="2"/>
      <c r="J74" s="2"/>
    </row>
    <row r="75" spans="1:10">
      <c r="A75" s="41" t="s">
        <v>77</v>
      </c>
      <c r="B75" s="41"/>
      <c r="C75" s="41"/>
      <c r="D75" s="41"/>
      <c r="E75" s="41"/>
      <c r="F75" s="41"/>
      <c r="G75" s="41"/>
      <c r="H75" s="41"/>
      <c r="I75" s="41"/>
      <c r="J75" s="41"/>
    </row>
    <row r="76" spans="1:10" ht="49.5">
      <c r="A76" s="4" t="s">
        <v>1</v>
      </c>
      <c r="B76" s="4" t="s">
        <v>2</v>
      </c>
      <c r="C76" s="4" t="s">
        <v>3</v>
      </c>
      <c r="D76" s="4" t="s">
        <v>4</v>
      </c>
      <c r="E76" s="5" t="s">
        <v>5</v>
      </c>
      <c r="F76" s="6" t="s">
        <v>6</v>
      </c>
      <c r="G76" s="5" t="s">
        <v>7</v>
      </c>
      <c r="H76" s="4" t="s">
        <v>8</v>
      </c>
      <c r="I76" s="7" t="s">
        <v>9</v>
      </c>
      <c r="J76" s="7" t="s">
        <v>10</v>
      </c>
    </row>
    <row r="77" spans="1:10">
      <c r="A77" s="8">
        <v>1</v>
      </c>
      <c r="B77" s="8" t="s">
        <v>78</v>
      </c>
      <c r="C77" s="8" t="s">
        <v>79</v>
      </c>
      <c r="D77" s="8">
        <v>2018</v>
      </c>
      <c r="E77" s="12"/>
      <c r="F77" s="11"/>
      <c r="G77" s="12"/>
      <c r="H77" s="8" t="s">
        <v>13</v>
      </c>
      <c r="I77" s="12">
        <f>2*E77</f>
        <v>0</v>
      </c>
      <c r="J77" s="12">
        <f>2*G77</f>
        <v>0</v>
      </c>
    </row>
    <row r="78" spans="1:10">
      <c r="A78" s="8">
        <v>2</v>
      </c>
      <c r="B78" s="8" t="s">
        <v>78</v>
      </c>
      <c r="C78" s="8" t="s">
        <v>80</v>
      </c>
      <c r="D78" s="8">
        <v>2018</v>
      </c>
      <c r="E78" s="12"/>
      <c r="F78" s="11"/>
      <c r="G78" s="12"/>
      <c r="H78" s="8" t="s">
        <v>13</v>
      </c>
      <c r="I78" s="12">
        <f>2*E78</f>
        <v>0</v>
      </c>
      <c r="J78" s="12">
        <f>2*G78</f>
        <v>0</v>
      </c>
    </row>
    <row r="79" spans="1:10">
      <c r="A79" s="8">
        <v>3</v>
      </c>
      <c r="B79" s="8" t="s">
        <v>78</v>
      </c>
      <c r="C79" s="8" t="s">
        <v>81</v>
      </c>
      <c r="D79" s="8">
        <v>2018</v>
      </c>
      <c r="E79" s="12"/>
      <c r="F79" s="11"/>
      <c r="G79" s="12"/>
      <c r="H79" s="8" t="s">
        <v>13</v>
      </c>
      <c r="I79" s="12">
        <f>2*E79</f>
        <v>0</v>
      </c>
      <c r="J79" s="12">
        <f>2*G79</f>
        <v>0</v>
      </c>
    </row>
    <row r="80" spans="1:10" ht="15">
      <c r="A80" s="36" t="s">
        <v>14</v>
      </c>
      <c r="B80" s="37"/>
      <c r="C80" s="37"/>
      <c r="D80" s="37"/>
      <c r="E80" s="37"/>
      <c r="F80" s="37"/>
      <c r="G80" s="37"/>
      <c r="H80" s="38"/>
      <c r="I80" s="12">
        <f>SUM(I77:I79)</f>
        <v>0</v>
      </c>
      <c r="J80" s="12">
        <f>SUM(J77:J79)</f>
        <v>0</v>
      </c>
    </row>
    <row r="81" spans="1:10">
      <c r="E81" s="2"/>
      <c r="F81" s="3"/>
      <c r="G81" s="2"/>
      <c r="I81" s="2"/>
      <c r="J81" s="2"/>
    </row>
    <row r="82" spans="1:10" ht="14.25" customHeight="1">
      <c r="A82" s="43" t="s">
        <v>82</v>
      </c>
      <c r="B82" s="43"/>
      <c r="C82" s="43"/>
      <c r="D82" s="43"/>
      <c r="E82" s="43"/>
      <c r="F82" s="43"/>
      <c r="G82" s="43"/>
      <c r="H82" s="43"/>
      <c r="I82" s="43"/>
      <c r="J82" s="43"/>
    </row>
    <row r="83" spans="1:10" ht="49.5">
      <c r="A83" s="4" t="s">
        <v>1</v>
      </c>
      <c r="B83" s="4" t="s">
        <v>2</v>
      </c>
      <c r="C83" s="4" t="s">
        <v>3</v>
      </c>
      <c r="D83" s="4" t="s">
        <v>4</v>
      </c>
      <c r="E83" s="5" t="s">
        <v>5</v>
      </c>
      <c r="F83" s="6" t="s">
        <v>6</v>
      </c>
      <c r="G83" s="5" t="s">
        <v>7</v>
      </c>
      <c r="H83" s="4" t="s">
        <v>8</v>
      </c>
      <c r="I83" s="7" t="s">
        <v>9</v>
      </c>
      <c r="J83" s="7" t="s">
        <v>10</v>
      </c>
    </row>
    <row r="84" spans="1:10">
      <c r="A84" s="8">
        <v>1</v>
      </c>
      <c r="B84" s="8" t="s">
        <v>83</v>
      </c>
      <c r="C84" s="8" t="s">
        <v>84</v>
      </c>
      <c r="D84" s="8">
        <v>2015</v>
      </c>
      <c r="E84" s="12"/>
      <c r="F84" s="11"/>
      <c r="G84" s="12"/>
      <c r="H84" s="8" t="s">
        <v>13</v>
      </c>
      <c r="I84" s="12">
        <f>2*E84</f>
        <v>0</v>
      </c>
      <c r="J84" s="12">
        <f>2*G84</f>
        <v>0</v>
      </c>
    </row>
    <row r="85" spans="1:10" ht="28.5">
      <c r="A85" s="8">
        <v>2</v>
      </c>
      <c r="B85" s="9" t="s">
        <v>85</v>
      </c>
      <c r="C85" s="8" t="s">
        <v>86</v>
      </c>
      <c r="D85" s="8">
        <v>2009</v>
      </c>
      <c r="E85" s="12"/>
      <c r="F85" s="11"/>
      <c r="G85" s="12"/>
      <c r="H85" s="8" t="s">
        <v>13</v>
      </c>
      <c r="I85" s="12">
        <f>2*E85</f>
        <v>0</v>
      </c>
      <c r="J85" s="12">
        <f>2*G85</f>
        <v>0</v>
      </c>
    </row>
    <row r="86" spans="1:10" ht="42.75">
      <c r="A86" s="8">
        <v>3</v>
      </c>
      <c r="B86" s="9" t="s">
        <v>87</v>
      </c>
      <c r="C86" s="8" t="s">
        <v>88</v>
      </c>
      <c r="D86" s="8">
        <v>2008</v>
      </c>
      <c r="E86" s="12"/>
      <c r="F86" s="11"/>
      <c r="G86" s="12"/>
      <c r="H86" s="8" t="s">
        <v>13</v>
      </c>
      <c r="I86" s="12">
        <f>2*E86</f>
        <v>0</v>
      </c>
      <c r="J86" s="12">
        <f>2*G86</f>
        <v>0</v>
      </c>
    </row>
    <row r="87" spans="1:10" ht="15">
      <c r="A87" s="36" t="s">
        <v>14</v>
      </c>
      <c r="B87" s="37"/>
      <c r="C87" s="37"/>
      <c r="D87" s="37"/>
      <c r="E87" s="37"/>
      <c r="F87" s="37"/>
      <c r="G87" s="37"/>
      <c r="H87" s="38"/>
      <c r="I87" s="12">
        <f>SUM(I84:I86)</f>
        <v>0</v>
      </c>
      <c r="J87" s="12">
        <f>SUM(J84:J86)</f>
        <v>0</v>
      </c>
    </row>
    <row r="88" spans="1:10">
      <c r="E88" s="2"/>
      <c r="F88" s="3"/>
      <c r="G88" s="2"/>
      <c r="I88" s="2"/>
      <c r="J88" s="2"/>
    </row>
    <row r="89" spans="1:10">
      <c r="A89" s="41" t="s">
        <v>89</v>
      </c>
      <c r="B89" s="41"/>
      <c r="C89" s="41"/>
      <c r="D89" s="41"/>
      <c r="E89" s="41"/>
      <c r="F89" s="41"/>
      <c r="G89" s="41"/>
      <c r="H89" s="41"/>
      <c r="I89" s="41"/>
      <c r="J89" s="41"/>
    </row>
    <row r="90" spans="1:10" ht="49.5">
      <c r="A90" s="4" t="s">
        <v>1</v>
      </c>
      <c r="B90" s="4" t="s">
        <v>2</v>
      </c>
      <c r="C90" s="4" t="s">
        <v>3</v>
      </c>
      <c r="D90" s="4" t="s">
        <v>4</v>
      </c>
      <c r="E90" s="5" t="s">
        <v>5</v>
      </c>
      <c r="F90" s="6" t="s">
        <v>6</v>
      </c>
      <c r="G90" s="5" t="s">
        <v>7</v>
      </c>
      <c r="H90" s="4" t="s">
        <v>8</v>
      </c>
      <c r="I90" s="7" t="s">
        <v>9</v>
      </c>
      <c r="J90" s="7" t="s">
        <v>10</v>
      </c>
    </row>
    <row r="91" spans="1:10" ht="28.5">
      <c r="A91" s="8">
        <v>1</v>
      </c>
      <c r="B91" s="9" t="s">
        <v>90</v>
      </c>
      <c r="C91" s="8" t="s">
        <v>91</v>
      </c>
      <c r="D91" s="8">
        <v>2019</v>
      </c>
      <c r="E91" s="12"/>
      <c r="F91" s="11"/>
      <c r="G91" s="12"/>
      <c r="H91" s="8" t="s">
        <v>13</v>
      </c>
      <c r="I91" s="12">
        <f>2*E91</f>
        <v>0</v>
      </c>
      <c r="J91" s="12">
        <f>2*G91</f>
        <v>0</v>
      </c>
    </row>
    <row r="92" spans="1:10" ht="15">
      <c r="A92" s="36" t="s">
        <v>14</v>
      </c>
      <c r="B92" s="37"/>
      <c r="C92" s="37"/>
      <c r="D92" s="37"/>
      <c r="E92" s="37"/>
      <c r="F92" s="37"/>
      <c r="G92" s="37"/>
      <c r="H92" s="38"/>
      <c r="I92" s="12">
        <f>SUM(I91:I91)</f>
        <v>0</v>
      </c>
      <c r="J92" s="12">
        <f>SUM(J91:J91)</f>
        <v>0</v>
      </c>
    </row>
    <row r="93" spans="1:10">
      <c r="E93" s="2"/>
      <c r="F93" s="3"/>
      <c r="G93" s="2"/>
      <c r="I93" s="2"/>
      <c r="J93" s="2"/>
    </row>
    <row r="94" spans="1:10">
      <c r="A94" s="41" t="s">
        <v>92</v>
      </c>
      <c r="B94" s="41"/>
      <c r="C94" s="41"/>
      <c r="D94" s="41"/>
      <c r="E94" s="41"/>
      <c r="F94" s="41"/>
      <c r="G94" s="41"/>
      <c r="H94" s="41"/>
      <c r="I94" s="41"/>
      <c r="J94" s="41"/>
    </row>
    <row r="95" spans="1:10" ht="49.5">
      <c r="A95" s="4" t="s">
        <v>1</v>
      </c>
      <c r="B95" s="4" t="s">
        <v>2</v>
      </c>
      <c r="C95" s="4" t="s">
        <v>3</v>
      </c>
      <c r="D95" s="4" t="s">
        <v>4</v>
      </c>
      <c r="E95" s="5" t="s">
        <v>5</v>
      </c>
      <c r="F95" s="6" t="s">
        <v>6</v>
      </c>
      <c r="G95" s="5" t="s">
        <v>7</v>
      </c>
      <c r="H95" s="4" t="s">
        <v>8</v>
      </c>
      <c r="I95" s="7" t="s">
        <v>9</v>
      </c>
      <c r="J95" s="7" t="s">
        <v>10</v>
      </c>
    </row>
    <row r="96" spans="1:10" ht="28.5">
      <c r="A96" s="8">
        <v>1</v>
      </c>
      <c r="B96" s="9" t="s">
        <v>93</v>
      </c>
      <c r="C96" s="8" t="s">
        <v>94</v>
      </c>
      <c r="D96" s="8">
        <v>2019</v>
      </c>
      <c r="E96" s="12"/>
      <c r="F96" s="11"/>
      <c r="G96" s="12"/>
      <c r="H96" s="8" t="s">
        <v>13</v>
      </c>
      <c r="I96" s="12">
        <f>2*E96</f>
        <v>0</v>
      </c>
      <c r="J96" s="12">
        <f>2*G96</f>
        <v>0</v>
      </c>
    </row>
    <row r="97" spans="1:10" ht="15">
      <c r="A97" s="36" t="s">
        <v>14</v>
      </c>
      <c r="B97" s="37"/>
      <c r="C97" s="37"/>
      <c r="D97" s="37"/>
      <c r="E97" s="37"/>
      <c r="F97" s="37"/>
      <c r="G97" s="37"/>
      <c r="H97" s="38"/>
      <c r="I97" s="12">
        <f>I96</f>
        <v>0</v>
      </c>
      <c r="J97" s="12">
        <f>J96</f>
        <v>0</v>
      </c>
    </row>
    <row r="98" spans="1:10">
      <c r="E98" s="2"/>
      <c r="F98" s="3"/>
      <c r="G98" s="2"/>
      <c r="I98" s="2"/>
      <c r="J98" s="2"/>
    </row>
    <row r="99" spans="1:10">
      <c r="A99" s="41" t="s">
        <v>95</v>
      </c>
      <c r="B99" s="41"/>
      <c r="C99" s="41"/>
      <c r="D99" s="41"/>
      <c r="E99" s="41"/>
      <c r="F99" s="41"/>
      <c r="G99" s="41"/>
      <c r="H99" s="41"/>
      <c r="I99" s="41"/>
      <c r="J99" s="41"/>
    </row>
    <row r="100" spans="1:10" ht="49.5">
      <c r="A100" s="4" t="s">
        <v>1</v>
      </c>
      <c r="B100" s="4" t="s">
        <v>2</v>
      </c>
      <c r="C100" s="4" t="s">
        <v>3</v>
      </c>
      <c r="D100" s="4" t="s">
        <v>4</v>
      </c>
      <c r="E100" s="5" t="s">
        <v>5</v>
      </c>
      <c r="F100" s="6" t="s">
        <v>6</v>
      </c>
      <c r="G100" s="5" t="s">
        <v>7</v>
      </c>
      <c r="H100" s="4" t="s">
        <v>8</v>
      </c>
      <c r="I100" s="7" t="s">
        <v>9</v>
      </c>
      <c r="J100" s="7" t="s">
        <v>10</v>
      </c>
    </row>
    <row r="101" spans="1:10" ht="28.5">
      <c r="A101" s="8">
        <v>1</v>
      </c>
      <c r="B101" s="9" t="s">
        <v>96</v>
      </c>
      <c r="C101" s="8" t="s">
        <v>97</v>
      </c>
      <c r="D101" s="8">
        <v>2019</v>
      </c>
      <c r="E101" s="12"/>
      <c r="F101" s="11"/>
      <c r="G101" s="12"/>
      <c r="H101" s="8" t="s">
        <v>13</v>
      </c>
      <c r="I101" s="12">
        <f>2*E101</f>
        <v>0</v>
      </c>
      <c r="J101" s="12">
        <f>2*G101</f>
        <v>0</v>
      </c>
    </row>
    <row r="102" spans="1:10" ht="15">
      <c r="A102" s="36" t="s">
        <v>14</v>
      </c>
      <c r="B102" s="37"/>
      <c r="C102" s="37"/>
      <c r="D102" s="37"/>
      <c r="E102" s="37"/>
      <c r="F102" s="37"/>
      <c r="G102" s="37"/>
      <c r="H102" s="38"/>
      <c r="I102" s="12">
        <f>I101</f>
        <v>0</v>
      </c>
      <c r="J102" s="12">
        <f>J101</f>
        <v>0</v>
      </c>
    </row>
    <row r="103" spans="1:10">
      <c r="E103" s="2"/>
      <c r="F103" s="3"/>
      <c r="G103" s="2"/>
      <c r="I103" s="2"/>
      <c r="J103" s="2"/>
    </row>
    <row r="104" spans="1:10">
      <c r="A104" s="41" t="s">
        <v>98</v>
      </c>
      <c r="B104" s="41"/>
      <c r="C104" s="41"/>
      <c r="D104" s="41"/>
      <c r="E104" s="41"/>
      <c r="F104" s="41"/>
      <c r="G104" s="41"/>
      <c r="H104" s="41"/>
      <c r="I104" s="41"/>
      <c r="J104" s="41"/>
    </row>
    <row r="105" spans="1:10" ht="49.5">
      <c r="A105" s="4" t="s">
        <v>1</v>
      </c>
      <c r="B105" s="4" t="s">
        <v>2</v>
      </c>
      <c r="C105" s="4" t="s">
        <v>3</v>
      </c>
      <c r="D105" s="4" t="s">
        <v>4</v>
      </c>
      <c r="E105" s="5" t="s">
        <v>5</v>
      </c>
      <c r="F105" s="6" t="s">
        <v>6</v>
      </c>
      <c r="G105" s="5" t="s">
        <v>7</v>
      </c>
      <c r="H105" s="4" t="s">
        <v>8</v>
      </c>
      <c r="I105" s="7" t="s">
        <v>9</v>
      </c>
      <c r="J105" s="7" t="s">
        <v>10</v>
      </c>
    </row>
    <row r="106" spans="1:10" ht="42.75">
      <c r="A106" s="8">
        <v>1</v>
      </c>
      <c r="B106" s="9" t="s">
        <v>99</v>
      </c>
      <c r="C106" s="8" t="s">
        <v>100</v>
      </c>
      <c r="D106" s="8">
        <v>2017</v>
      </c>
      <c r="E106" s="12"/>
      <c r="F106" s="11"/>
      <c r="G106" s="12"/>
      <c r="H106" s="8" t="s">
        <v>13</v>
      </c>
      <c r="I106" s="12">
        <f>2*E106</f>
        <v>0</v>
      </c>
      <c r="J106" s="12">
        <f>2*G106</f>
        <v>0</v>
      </c>
    </row>
    <row r="107" spans="1:10" ht="15">
      <c r="A107" s="36" t="s">
        <v>14</v>
      </c>
      <c r="B107" s="37"/>
      <c r="C107" s="37"/>
      <c r="D107" s="37"/>
      <c r="E107" s="37"/>
      <c r="F107" s="37"/>
      <c r="G107" s="37"/>
      <c r="H107" s="38"/>
      <c r="I107" s="12">
        <f>I106</f>
        <v>0</v>
      </c>
      <c r="J107" s="12">
        <f>J106</f>
        <v>0</v>
      </c>
    </row>
    <row r="108" spans="1:10">
      <c r="E108" s="2"/>
      <c r="F108" s="3"/>
      <c r="G108" s="2"/>
      <c r="I108" s="2"/>
      <c r="J108" s="2"/>
    </row>
    <row r="109" spans="1:10">
      <c r="A109" s="41" t="s">
        <v>101</v>
      </c>
      <c r="B109" s="41"/>
      <c r="C109" s="41"/>
      <c r="D109" s="41"/>
      <c r="E109" s="41"/>
      <c r="F109" s="41"/>
      <c r="G109" s="41"/>
      <c r="H109" s="41"/>
      <c r="I109" s="41"/>
      <c r="J109" s="41"/>
    </row>
    <row r="110" spans="1:10" ht="49.5">
      <c r="A110" s="4" t="s">
        <v>1</v>
      </c>
      <c r="B110" s="4" t="s">
        <v>2</v>
      </c>
      <c r="C110" s="4" t="s">
        <v>3</v>
      </c>
      <c r="D110" s="4" t="s">
        <v>4</v>
      </c>
      <c r="E110" s="5" t="s">
        <v>5</v>
      </c>
      <c r="F110" s="6" t="s">
        <v>6</v>
      </c>
      <c r="G110" s="5" t="s">
        <v>7</v>
      </c>
      <c r="H110" s="4" t="s">
        <v>8</v>
      </c>
      <c r="I110" s="7" t="s">
        <v>9</v>
      </c>
      <c r="J110" s="7" t="s">
        <v>10</v>
      </c>
    </row>
    <row r="111" spans="1:10" ht="28.5">
      <c r="A111" s="8">
        <v>1</v>
      </c>
      <c r="B111" s="9" t="s">
        <v>102</v>
      </c>
      <c r="C111" s="8" t="s">
        <v>103</v>
      </c>
      <c r="D111" s="8">
        <v>2010</v>
      </c>
      <c r="E111" s="12"/>
      <c r="F111" s="11"/>
      <c r="G111" s="12"/>
      <c r="H111" s="8" t="s">
        <v>13</v>
      </c>
      <c r="I111" s="12">
        <f>2*E111</f>
        <v>0</v>
      </c>
      <c r="J111" s="12">
        <f>2*G111</f>
        <v>0</v>
      </c>
    </row>
    <row r="112" spans="1:10" ht="15">
      <c r="A112" s="36" t="s">
        <v>14</v>
      </c>
      <c r="B112" s="37"/>
      <c r="C112" s="37"/>
      <c r="D112" s="37"/>
      <c r="E112" s="37"/>
      <c r="F112" s="37"/>
      <c r="G112" s="37"/>
      <c r="H112" s="38"/>
      <c r="I112" s="12">
        <f>SUM(I111:I111)</f>
        <v>0</v>
      </c>
      <c r="J112" s="12">
        <f>SUM(J111:J111)</f>
        <v>0</v>
      </c>
    </row>
    <row r="113" spans="1:10">
      <c r="E113" s="2"/>
      <c r="F113" s="3"/>
      <c r="G113" s="2"/>
      <c r="I113" s="2"/>
      <c r="J113" s="2"/>
    </row>
    <row r="114" spans="1:10">
      <c r="A114" s="41" t="s">
        <v>104</v>
      </c>
      <c r="B114" s="41"/>
      <c r="C114" s="41"/>
      <c r="D114" s="41"/>
      <c r="E114" s="41"/>
      <c r="F114" s="41"/>
      <c r="G114" s="41"/>
      <c r="H114" s="41"/>
      <c r="I114" s="41"/>
      <c r="J114" s="41"/>
    </row>
    <row r="115" spans="1:10" ht="49.5">
      <c r="A115" s="4" t="s">
        <v>1</v>
      </c>
      <c r="B115" s="4" t="s">
        <v>2</v>
      </c>
      <c r="C115" s="4" t="s">
        <v>3</v>
      </c>
      <c r="D115" s="4" t="s">
        <v>4</v>
      </c>
      <c r="E115" s="5" t="s">
        <v>5</v>
      </c>
      <c r="F115" s="6" t="s">
        <v>6</v>
      </c>
      <c r="G115" s="5" t="s">
        <v>7</v>
      </c>
      <c r="H115" s="4" t="s">
        <v>8</v>
      </c>
      <c r="I115" s="7" t="s">
        <v>9</v>
      </c>
      <c r="J115" s="7" t="s">
        <v>10</v>
      </c>
    </row>
    <row r="116" spans="1:10" ht="28.5">
      <c r="A116" s="8">
        <v>1</v>
      </c>
      <c r="B116" s="9" t="s">
        <v>105</v>
      </c>
      <c r="C116" s="8" t="s">
        <v>106</v>
      </c>
      <c r="D116" s="8">
        <v>2019</v>
      </c>
      <c r="E116" s="12"/>
      <c r="F116" s="11"/>
      <c r="G116" s="12"/>
      <c r="H116" s="8" t="s">
        <v>13</v>
      </c>
      <c r="I116" s="12">
        <f>2*E116</f>
        <v>0</v>
      </c>
      <c r="J116" s="12">
        <f>2*G116</f>
        <v>0</v>
      </c>
    </row>
    <row r="117" spans="1:10" ht="15">
      <c r="A117" s="36" t="s">
        <v>14</v>
      </c>
      <c r="B117" s="37"/>
      <c r="C117" s="37"/>
      <c r="D117" s="37"/>
      <c r="E117" s="37"/>
      <c r="F117" s="37"/>
      <c r="G117" s="37"/>
      <c r="H117" s="38"/>
      <c r="I117" s="12">
        <f>I116</f>
        <v>0</v>
      </c>
      <c r="J117" s="12">
        <f>J116</f>
        <v>0</v>
      </c>
    </row>
    <row r="118" spans="1:10">
      <c r="E118" s="2"/>
      <c r="F118" s="3"/>
      <c r="G118" s="2"/>
      <c r="I118" s="2"/>
      <c r="J118" s="2"/>
    </row>
    <row r="119" spans="1:10">
      <c r="A119" s="41" t="s">
        <v>107</v>
      </c>
      <c r="B119" s="41"/>
      <c r="C119" s="41"/>
      <c r="D119" s="41"/>
      <c r="E119" s="41"/>
      <c r="F119" s="41"/>
      <c r="G119" s="41"/>
      <c r="H119" s="41"/>
      <c r="I119" s="41"/>
      <c r="J119" s="41"/>
    </row>
    <row r="120" spans="1:10" ht="49.5">
      <c r="A120" s="4" t="s">
        <v>1</v>
      </c>
      <c r="B120" s="4" t="s">
        <v>2</v>
      </c>
      <c r="C120" s="4" t="s">
        <v>3</v>
      </c>
      <c r="D120" s="4" t="s">
        <v>4</v>
      </c>
      <c r="E120" s="5" t="s">
        <v>5</v>
      </c>
      <c r="F120" s="6" t="s">
        <v>6</v>
      </c>
      <c r="G120" s="5" t="s">
        <v>7</v>
      </c>
      <c r="H120" s="4" t="s">
        <v>8</v>
      </c>
      <c r="I120" s="7" t="s">
        <v>9</v>
      </c>
      <c r="J120" s="7" t="s">
        <v>10</v>
      </c>
    </row>
    <row r="121" spans="1:10" ht="28.5">
      <c r="A121" s="8">
        <v>1</v>
      </c>
      <c r="B121" s="9" t="s">
        <v>108</v>
      </c>
      <c r="C121" s="8" t="s">
        <v>109</v>
      </c>
      <c r="D121" s="8">
        <v>2020</v>
      </c>
      <c r="E121" s="12"/>
      <c r="F121" s="11"/>
      <c r="G121" s="12"/>
      <c r="H121" s="8" t="s">
        <v>13</v>
      </c>
      <c r="I121" s="12">
        <f>2*E121</f>
        <v>0</v>
      </c>
      <c r="J121" s="12">
        <f>2*G121</f>
        <v>0</v>
      </c>
    </row>
    <row r="122" spans="1:10" ht="15">
      <c r="A122" s="36" t="s">
        <v>14</v>
      </c>
      <c r="B122" s="37"/>
      <c r="C122" s="37"/>
      <c r="D122" s="37"/>
      <c r="E122" s="37"/>
      <c r="F122" s="37"/>
      <c r="G122" s="37"/>
      <c r="H122" s="38"/>
      <c r="I122" s="12">
        <f>I121</f>
        <v>0</v>
      </c>
      <c r="J122" s="12">
        <f>J121</f>
        <v>0</v>
      </c>
    </row>
    <row r="123" spans="1:10">
      <c r="E123" s="2"/>
      <c r="F123" s="3"/>
      <c r="G123" s="2"/>
      <c r="I123" s="2"/>
      <c r="J123" s="2"/>
    </row>
    <row r="124" spans="1:10">
      <c r="A124" s="41" t="s">
        <v>110</v>
      </c>
      <c r="B124" s="41"/>
      <c r="C124" s="41"/>
      <c r="D124" s="41"/>
      <c r="E124" s="41"/>
      <c r="F124" s="41"/>
      <c r="G124" s="41"/>
      <c r="H124" s="41"/>
      <c r="I124" s="41"/>
      <c r="J124" s="41"/>
    </row>
    <row r="125" spans="1:10" ht="49.5">
      <c r="A125" s="4" t="s">
        <v>1</v>
      </c>
      <c r="B125" s="4" t="s">
        <v>2</v>
      </c>
      <c r="C125" s="4" t="s">
        <v>3</v>
      </c>
      <c r="D125" s="4" t="s">
        <v>4</v>
      </c>
      <c r="E125" s="5" t="s">
        <v>5</v>
      </c>
      <c r="F125" s="6" t="s">
        <v>6</v>
      </c>
      <c r="G125" s="5" t="s">
        <v>7</v>
      </c>
      <c r="H125" s="4" t="s">
        <v>8</v>
      </c>
      <c r="I125" s="7" t="s">
        <v>9</v>
      </c>
      <c r="J125" s="7" t="s">
        <v>10</v>
      </c>
    </row>
    <row r="126" spans="1:10">
      <c r="A126" s="8">
        <v>1</v>
      </c>
      <c r="B126" s="8" t="s">
        <v>111</v>
      </c>
      <c r="C126" s="8" t="s">
        <v>112</v>
      </c>
      <c r="D126" s="8">
        <v>2020</v>
      </c>
      <c r="E126" s="12"/>
      <c r="F126" s="11"/>
      <c r="G126" s="12"/>
      <c r="H126" s="8" t="s">
        <v>13</v>
      </c>
      <c r="I126" s="12">
        <f>2*E126</f>
        <v>0</v>
      </c>
      <c r="J126" s="12">
        <f>2*G126</f>
        <v>0</v>
      </c>
    </row>
    <row r="127" spans="1:10" ht="28.5">
      <c r="A127" s="8">
        <v>2</v>
      </c>
      <c r="B127" s="9" t="s">
        <v>113</v>
      </c>
      <c r="C127" s="8" t="s">
        <v>114</v>
      </c>
      <c r="D127" s="8">
        <v>2007</v>
      </c>
      <c r="E127" s="10"/>
      <c r="F127" s="11"/>
      <c r="G127" s="12"/>
      <c r="H127" s="8" t="s">
        <v>13</v>
      </c>
      <c r="I127" s="12">
        <f>2*E127</f>
        <v>0</v>
      </c>
      <c r="J127" s="12">
        <f>2*G127</f>
        <v>0</v>
      </c>
    </row>
    <row r="128" spans="1:10" ht="15">
      <c r="A128" s="36" t="s">
        <v>14</v>
      </c>
      <c r="B128" s="37"/>
      <c r="C128" s="37"/>
      <c r="D128" s="37"/>
      <c r="E128" s="37"/>
      <c r="F128" s="37"/>
      <c r="G128" s="37"/>
      <c r="H128" s="38"/>
      <c r="I128" s="12">
        <f>SUM(I126:I127)</f>
        <v>0</v>
      </c>
      <c r="J128" s="12">
        <f>SUM(J126:J127)</f>
        <v>0</v>
      </c>
    </row>
    <row r="129" spans="1:10">
      <c r="E129" s="2"/>
      <c r="F129" s="3"/>
      <c r="G129" s="2"/>
      <c r="I129" s="2"/>
      <c r="J129" s="2"/>
    </row>
    <row r="130" spans="1:10">
      <c r="A130" s="41" t="s">
        <v>115</v>
      </c>
      <c r="B130" s="44"/>
      <c r="C130" s="44"/>
      <c r="D130" s="44"/>
      <c r="E130" s="44"/>
      <c r="F130" s="44"/>
      <c r="G130" s="44"/>
      <c r="H130" s="44"/>
      <c r="I130" s="44"/>
      <c r="J130" s="44"/>
    </row>
    <row r="131" spans="1:10" ht="49.5">
      <c r="A131" s="4" t="s">
        <v>1</v>
      </c>
      <c r="B131" s="4" t="s">
        <v>2</v>
      </c>
      <c r="C131" s="4" t="s">
        <v>3</v>
      </c>
      <c r="D131" s="4" t="s">
        <v>4</v>
      </c>
      <c r="E131" s="5" t="s">
        <v>5</v>
      </c>
      <c r="F131" s="6" t="s">
        <v>6</v>
      </c>
      <c r="G131" s="5" t="s">
        <v>7</v>
      </c>
      <c r="H131" s="4" t="s">
        <v>8</v>
      </c>
      <c r="I131" s="7" t="s">
        <v>9</v>
      </c>
      <c r="J131" s="7" t="s">
        <v>10</v>
      </c>
    </row>
    <row r="132" spans="1:10" ht="16.5">
      <c r="A132" s="16">
        <v>1</v>
      </c>
      <c r="B132" s="8" t="s">
        <v>116</v>
      </c>
      <c r="C132" s="8" t="s">
        <v>117</v>
      </c>
      <c r="D132" s="8">
        <v>2008</v>
      </c>
      <c r="E132" s="12"/>
      <c r="F132" s="11"/>
      <c r="G132" s="12"/>
      <c r="H132" s="8" t="s">
        <v>13</v>
      </c>
      <c r="I132" s="12">
        <f>2*E132</f>
        <v>0</v>
      </c>
      <c r="J132" s="12">
        <f>2*G132</f>
        <v>0</v>
      </c>
    </row>
    <row r="133" spans="1:10" ht="15">
      <c r="A133" s="36" t="s">
        <v>14</v>
      </c>
      <c r="B133" s="37"/>
      <c r="C133" s="37"/>
      <c r="D133" s="37"/>
      <c r="E133" s="37"/>
      <c r="F133" s="37"/>
      <c r="G133" s="37"/>
      <c r="H133" s="38"/>
      <c r="I133" s="12">
        <f>I132</f>
        <v>0</v>
      </c>
      <c r="J133" s="12">
        <f>J132</f>
        <v>0</v>
      </c>
    </row>
    <row r="134" spans="1:10">
      <c r="E134" s="2"/>
      <c r="F134" s="3"/>
      <c r="G134" s="2"/>
      <c r="I134" s="2"/>
      <c r="J134" s="2"/>
    </row>
    <row r="135" spans="1:10">
      <c r="A135" s="41" t="s">
        <v>118</v>
      </c>
      <c r="B135" s="41"/>
      <c r="C135" s="41"/>
      <c r="D135" s="41"/>
      <c r="E135" s="41"/>
      <c r="F135" s="41"/>
      <c r="G135" s="41"/>
      <c r="H135" s="41"/>
      <c r="I135" s="41"/>
      <c r="J135" s="41"/>
    </row>
    <row r="136" spans="1:10" ht="49.5">
      <c r="A136" s="4" t="s">
        <v>1</v>
      </c>
      <c r="B136" s="4" t="s">
        <v>2</v>
      </c>
      <c r="C136" s="4" t="s">
        <v>3</v>
      </c>
      <c r="D136" s="4" t="s">
        <v>4</v>
      </c>
      <c r="E136" s="5" t="s">
        <v>5</v>
      </c>
      <c r="F136" s="6" t="s">
        <v>6</v>
      </c>
      <c r="G136" s="5" t="s">
        <v>7</v>
      </c>
      <c r="H136" s="4" t="s">
        <v>8</v>
      </c>
      <c r="I136" s="7" t="s">
        <v>9</v>
      </c>
      <c r="J136" s="7" t="s">
        <v>10</v>
      </c>
    </row>
    <row r="137" spans="1:10" ht="42.75">
      <c r="A137" s="8">
        <v>1</v>
      </c>
      <c r="B137" s="9" t="s">
        <v>119</v>
      </c>
      <c r="C137" s="8" t="s">
        <v>120</v>
      </c>
      <c r="D137" s="8">
        <v>2016</v>
      </c>
      <c r="E137" s="12"/>
      <c r="F137" s="11"/>
      <c r="G137" s="12"/>
      <c r="H137" s="8" t="s">
        <v>13</v>
      </c>
      <c r="I137" s="12">
        <f>2*E137</f>
        <v>0</v>
      </c>
      <c r="J137" s="12">
        <f>2*G137</f>
        <v>0</v>
      </c>
    </row>
    <row r="138" spans="1:10" ht="15">
      <c r="A138" s="36" t="s">
        <v>14</v>
      </c>
      <c r="B138" s="37"/>
      <c r="C138" s="37"/>
      <c r="D138" s="37"/>
      <c r="E138" s="37"/>
      <c r="F138" s="37"/>
      <c r="G138" s="37"/>
      <c r="H138" s="38"/>
      <c r="I138" s="12">
        <f>I137</f>
        <v>0</v>
      </c>
      <c r="J138" s="12">
        <f>J137</f>
        <v>0</v>
      </c>
    </row>
    <row r="139" spans="1:10">
      <c r="E139" s="2"/>
      <c r="F139" s="3"/>
      <c r="G139" s="2"/>
      <c r="I139" s="2"/>
      <c r="J139" s="2"/>
    </row>
    <row r="140" spans="1:10">
      <c r="A140" s="41" t="s">
        <v>121</v>
      </c>
      <c r="B140" s="41"/>
      <c r="C140" s="41"/>
      <c r="D140" s="41"/>
      <c r="E140" s="41"/>
      <c r="F140" s="41"/>
      <c r="G140" s="41"/>
      <c r="H140" s="41"/>
      <c r="I140" s="41"/>
      <c r="J140" s="41"/>
    </row>
    <row r="141" spans="1:10" ht="49.5">
      <c r="A141" s="4" t="s">
        <v>1</v>
      </c>
      <c r="B141" s="4" t="s">
        <v>2</v>
      </c>
      <c r="C141" s="4" t="s">
        <v>3</v>
      </c>
      <c r="D141" s="4" t="s">
        <v>4</v>
      </c>
      <c r="E141" s="5" t="s">
        <v>5</v>
      </c>
      <c r="F141" s="6" t="s">
        <v>6</v>
      </c>
      <c r="G141" s="5" t="s">
        <v>7</v>
      </c>
      <c r="H141" s="4" t="s">
        <v>8</v>
      </c>
      <c r="I141" s="7" t="s">
        <v>9</v>
      </c>
      <c r="J141" s="7" t="s">
        <v>10</v>
      </c>
    </row>
    <row r="142" spans="1:10" ht="33">
      <c r="A142" s="16">
        <v>1</v>
      </c>
      <c r="B142" s="16" t="s">
        <v>122</v>
      </c>
      <c r="C142" s="16" t="s">
        <v>123</v>
      </c>
      <c r="D142" s="16">
        <v>2021</v>
      </c>
      <c r="E142" s="17"/>
      <c r="F142" s="18"/>
      <c r="G142" s="17"/>
      <c r="H142" s="16" t="s">
        <v>13</v>
      </c>
      <c r="I142" s="17">
        <f>2*E142</f>
        <v>0</v>
      </c>
      <c r="J142" s="10">
        <f>2*G142</f>
        <v>0</v>
      </c>
    </row>
    <row r="143" spans="1:10" ht="15">
      <c r="A143" s="36" t="s">
        <v>14</v>
      </c>
      <c r="B143" s="37"/>
      <c r="C143" s="37"/>
      <c r="D143" s="37"/>
      <c r="E143" s="37"/>
      <c r="F143" s="37"/>
      <c r="G143" s="37"/>
      <c r="H143" s="38"/>
      <c r="I143" s="10">
        <f>I142</f>
        <v>0</v>
      </c>
      <c r="J143" s="10">
        <f>J142</f>
        <v>0</v>
      </c>
    </row>
    <row r="144" spans="1:10" ht="15">
      <c r="A144" s="19"/>
      <c r="B144" s="19"/>
      <c r="C144" s="19"/>
      <c r="D144" s="19"/>
      <c r="E144" s="19"/>
      <c r="F144" s="19"/>
      <c r="G144" s="19"/>
      <c r="H144" s="19"/>
      <c r="I144" s="20"/>
      <c r="J144" s="20"/>
    </row>
    <row r="145" spans="1:10">
      <c r="A145" s="41" t="s">
        <v>124</v>
      </c>
      <c r="B145" s="44"/>
      <c r="C145" s="44"/>
      <c r="D145" s="44"/>
      <c r="E145" s="44"/>
      <c r="F145" s="44"/>
      <c r="G145" s="44"/>
      <c r="H145" s="44"/>
      <c r="I145" s="44"/>
      <c r="J145" s="44"/>
    </row>
    <row r="146" spans="1:10" ht="49.5">
      <c r="A146" s="4" t="s">
        <v>1</v>
      </c>
      <c r="B146" s="4" t="s">
        <v>2</v>
      </c>
      <c r="C146" s="4" t="s">
        <v>3</v>
      </c>
      <c r="D146" s="4" t="s">
        <v>4</v>
      </c>
      <c r="E146" s="5" t="s">
        <v>5</v>
      </c>
      <c r="F146" s="6" t="s">
        <v>6</v>
      </c>
      <c r="G146" s="5" t="s">
        <v>7</v>
      </c>
      <c r="H146" s="4" t="s">
        <v>8</v>
      </c>
      <c r="I146" s="7" t="s">
        <v>9</v>
      </c>
      <c r="J146" s="7" t="s">
        <v>10</v>
      </c>
    </row>
    <row r="147" spans="1:10" ht="28.5">
      <c r="A147" s="8">
        <v>1</v>
      </c>
      <c r="B147" s="9" t="s">
        <v>125</v>
      </c>
      <c r="C147" s="8" t="s">
        <v>126</v>
      </c>
      <c r="D147" s="8">
        <v>2008</v>
      </c>
      <c r="E147" s="10"/>
      <c r="F147" s="11"/>
      <c r="G147" s="10"/>
      <c r="H147" s="8" t="s">
        <v>13</v>
      </c>
      <c r="I147" s="10">
        <f>2*E147</f>
        <v>0</v>
      </c>
      <c r="J147" s="10">
        <f>2*G147</f>
        <v>0</v>
      </c>
    </row>
    <row r="148" spans="1:10" ht="28.5">
      <c r="A148" s="8">
        <v>2</v>
      </c>
      <c r="B148" s="9" t="s">
        <v>125</v>
      </c>
      <c r="C148" s="8" t="s">
        <v>127</v>
      </c>
      <c r="D148" s="8">
        <v>2008</v>
      </c>
      <c r="E148" s="10"/>
      <c r="F148" s="11"/>
      <c r="G148" s="10"/>
      <c r="H148" s="8" t="s">
        <v>13</v>
      </c>
      <c r="I148" s="10">
        <f>2*E148</f>
        <v>0</v>
      </c>
      <c r="J148" s="10">
        <f>2*G148</f>
        <v>0</v>
      </c>
    </row>
    <row r="149" spans="1:10" ht="15">
      <c r="A149" s="36" t="s">
        <v>14</v>
      </c>
      <c r="B149" s="37"/>
      <c r="C149" s="37"/>
      <c r="D149" s="37"/>
      <c r="E149" s="37"/>
      <c r="F149" s="37"/>
      <c r="G149" s="37"/>
      <c r="H149" s="38"/>
      <c r="I149" s="10">
        <f>SUM(I147:I148)</f>
        <v>0</v>
      </c>
      <c r="J149" s="10">
        <f>SUM(J147:J148)</f>
        <v>0</v>
      </c>
    </row>
    <row r="150" spans="1:10">
      <c r="E150" s="2"/>
      <c r="F150" s="3"/>
      <c r="G150" s="2"/>
      <c r="I150" s="2"/>
      <c r="J150" s="2"/>
    </row>
    <row r="151" spans="1:10">
      <c r="A151" s="41" t="s">
        <v>128</v>
      </c>
      <c r="B151" s="41"/>
      <c r="C151" s="41"/>
      <c r="D151" s="41"/>
      <c r="E151" s="41"/>
      <c r="F151" s="41"/>
      <c r="G151" s="41"/>
      <c r="H151" s="41"/>
      <c r="I151" s="41"/>
      <c r="J151" s="41"/>
    </row>
    <row r="152" spans="1:10" ht="49.5">
      <c r="A152" s="4" t="s">
        <v>1</v>
      </c>
      <c r="B152" s="4" t="s">
        <v>2</v>
      </c>
      <c r="C152" s="4" t="s">
        <v>3</v>
      </c>
      <c r="D152" s="4" t="s">
        <v>4</v>
      </c>
      <c r="E152" s="5" t="s">
        <v>5</v>
      </c>
      <c r="F152" s="6" t="s">
        <v>6</v>
      </c>
      <c r="G152" s="5" t="s">
        <v>7</v>
      </c>
      <c r="H152" s="4" t="s">
        <v>8</v>
      </c>
      <c r="I152" s="7" t="s">
        <v>9</v>
      </c>
      <c r="J152" s="7" t="s">
        <v>10</v>
      </c>
    </row>
    <row r="153" spans="1:10" ht="28.5">
      <c r="A153" s="8">
        <v>1</v>
      </c>
      <c r="B153" s="9" t="s">
        <v>129</v>
      </c>
      <c r="C153" s="8" t="s">
        <v>130</v>
      </c>
      <c r="D153" s="8">
        <v>2012</v>
      </c>
      <c r="E153" s="12"/>
      <c r="F153" s="11"/>
      <c r="G153" s="12"/>
      <c r="H153" s="8" t="s">
        <v>13</v>
      </c>
      <c r="I153" s="12">
        <f>2*E153</f>
        <v>0</v>
      </c>
      <c r="J153" s="12">
        <f>2*G153</f>
        <v>0</v>
      </c>
    </row>
    <row r="154" spans="1:10">
      <c r="A154" s="8">
        <v>2</v>
      </c>
      <c r="B154" s="8" t="s">
        <v>131</v>
      </c>
      <c r="C154" s="8" t="s">
        <v>132</v>
      </c>
      <c r="D154" s="8">
        <v>2012</v>
      </c>
      <c r="E154" s="12"/>
      <c r="F154" s="11"/>
      <c r="G154" s="12"/>
      <c r="H154" s="8" t="s">
        <v>13</v>
      </c>
      <c r="I154" s="12">
        <f>2*E154</f>
        <v>0</v>
      </c>
      <c r="J154" s="12">
        <f>2*G154</f>
        <v>0</v>
      </c>
    </row>
    <row r="155" spans="1:10" ht="15">
      <c r="A155" s="36" t="s">
        <v>14</v>
      </c>
      <c r="B155" s="37"/>
      <c r="C155" s="37"/>
      <c r="D155" s="37"/>
      <c r="E155" s="37"/>
      <c r="F155" s="37"/>
      <c r="G155" s="37"/>
      <c r="H155" s="38"/>
      <c r="I155" s="12">
        <f>SUM(I153:I154)</f>
        <v>0</v>
      </c>
      <c r="J155" s="12">
        <f>SUM(J153:J154)</f>
        <v>0</v>
      </c>
    </row>
    <row r="156" spans="1:10">
      <c r="E156" s="2"/>
      <c r="F156" s="3"/>
      <c r="G156" s="2"/>
      <c r="I156" s="2"/>
      <c r="J156" s="2"/>
    </row>
    <row r="157" spans="1:10">
      <c r="A157" s="41" t="s">
        <v>133</v>
      </c>
      <c r="B157" s="41"/>
      <c r="C157" s="41"/>
      <c r="D157" s="41"/>
      <c r="E157" s="41"/>
      <c r="F157" s="41"/>
      <c r="G157" s="41"/>
      <c r="H157" s="41"/>
      <c r="I157" s="41"/>
      <c r="J157" s="41"/>
    </row>
    <row r="158" spans="1:10" ht="49.5">
      <c r="A158" s="4" t="s">
        <v>1</v>
      </c>
      <c r="B158" s="4" t="s">
        <v>2</v>
      </c>
      <c r="C158" s="4" t="s">
        <v>3</v>
      </c>
      <c r="D158" s="4" t="s">
        <v>4</v>
      </c>
      <c r="E158" s="5" t="s">
        <v>5</v>
      </c>
      <c r="F158" s="6" t="s">
        <v>6</v>
      </c>
      <c r="G158" s="5" t="s">
        <v>7</v>
      </c>
      <c r="H158" s="4" t="s">
        <v>8</v>
      </c>
      <c r="I158" s="7" t="s">
        <v>9</v>
      </c>
      <c r="J158" s="7" t="s">
        <v>10</v>
      </c>
    </row>
    <row r="159" spans="1:10" ht="28.5">
      <c r="A159" s="8">
        <v>1</v>
      </c>
      <c r="B159" s="9" t="s">
        <v>134</v>
      </c>
      <c r="C159" s="8" t="s">
        <v>135</v>
      </c>
      <c r="D159" s="8">
        <v>2016</v>
      </c>
      <c r="E159" s="12"/>
      <c r="F159" s="11"/>
      <c r="G159" s="12"/>
      <c r="H159" s="8" t="s">
        <v>13</v>
      </c>
      <c r="I159" s="12">
        <f>2*E159</f>
        <v>0</v>
      </c>
      <c r="J159" s="12">
        <f>2*G159</f>
        <v>0</v>
      </c>
    </row>
    <row r="160" spans="1:10" ht="15">
      <c r="A160" s="36" t="s">
        <v>14</v>
      </c>
      <c r="B160" s="37"/>
      <c r="C160" s="37"/>
      <c r="D160" s="37"/>
      <c r="E160" s="37"/>
      <c r="F160" s="37"/>
      <c r="G160" s="37"/>
      <c r="H160" s="38"/>
      <c r="I160" s="12">
        <f>I159</f>
        <v>0</v>
      </c>
      <c r="J160" s="12">
        <f>J159</f>
        <v>0</v>
      </c>
    </row>
    <row r="161" spans="1:10">
      <c r="E161" s="2"/>
      <c r="F161" s="3"/>
      <c r="G161" s="2"/>
      <c r="I161" s="2"/>
      <c r="J161" s="2"/>
    </row>
    <row r="162" spans="1:10">
      <c r="A162" s="41" t="s">
        <v>136</v>
      </c>
      <c r="B162" s="41"/>
      <c r="C162" s="41"/>
      <c r="D162" s="41"/>
      <c r="E162" s="41"/>
      <c r="F162" s="41"/>
      <c r="G162" s="41"/>
      <c r="H162" s="41"/>
      <c r="I162" s="41"/>
      <c r="J162" s="41"/>
    </row>
    <row r="163" spans="1:10" ht="49.5">
      <c r="A163" s="4" t="s">
        <v>1</v>
      </c>
      <c r="B163" s="4" t="s">
        <v>2</v>
      </c>
      <c r="C163" s="4" t="s">
        <v>3</v>
      </c>
      <c r="D163" s="4" t="s">
        <v>4</v>
      </c>
      <c r="E163" s="5" t="s">
        <v>5</v>
      </c>
      <c r="F163" s="6" t="s">
        <v>6</v>
      </c>
      <c r="G163" s="5" t="s">
        <v>7</v>
      </c>
      <c r="H163" s="4" t="s">
        <v>8</v>
      </c>
      <c r="I163" s="7" t="s">
        <v>9</v>
      </c>
      <c r="J163" s="7" t="s">
        <v>10</v>
      </c>
    </row>
    <row r="164" spans="1:10" ht="42.75">
      <c r="A164" s="8">
        <v>1</v>
      </c>
      <c r="B164" s="9" t="s">
        <v>137</v>
      </c>
      <c r="C164" s="8" t="s">
        <v>138</v>
      </c>
      <c r="D164" s="8">
        <v>2016</v>
      </c>
      <c r="E164" s="12"/>
      <c r="F164" s="11"/>
      <c r="G164" s="12"/>
      <c r="H164" s="8" t="s">
        <v>13</v>
      </c>
      <c r="I164" s="12">
        <f>2*E164</f>
        <v>0</v>
      </c>
      <c r="J164" s="12">
        <f>2*G164</f>
        <v>0</v>
      </c>
    </row>
    <row r="165" spans="1:10" ht="15">
      <c r="A165" s="36" t="s">
        <v>14</v>
      </c>
      <c r="B165" s="37"/>
      <c r="C165" s="37"/>
      <c r="D165" s="37"/>
      <c r="E165" s="37"/>
      <c r="F165" s="37"/>
      <c r="G165" s="37"/>
      <c r="H165" s="38"/>
      <c r="I165" s="12">
        <f>SUM(I164:I164)</f>
        <v>0</v>
      </c>
      <c r="J165" s="12">
        <f>SUM(J164:J164)</f>
        <v>0</v>
      </c>
    </row>
    <row r="166" spans="1:10">
      <c r="E166" s="2"/>
      <c r="F166" s="3"/>
      <c r="G166" s="2"/>
      <c r="I166" s="2"/>
      <c r="J166" s="2"/>
    </row>
    <row r="167" spans="1:10">
      <c r="A167" s="41" t="s">
        <v>139</v>
      </c>
      <c r="B167" s="41"/>
      <c r="C167" s="41"/>
      <c r="D167" s="41"/>
      <c r="E167" s="41"/>
      <c r="F167" s="41"/>
      <c r="G167" s="41"/>
      <c r="H167" s="41"/>
      <c r="I167" s="41"/>
      <c r="J167" s="41"/>
    </row>
    <row r="168" spans="1:10" ht="49.5">
      <c r="A168" s="4" t="s">
        <v>1</v>
      </c>
      <c r="B168" s="4" t="s">
        <v>2</v>
      </c>
      <c r="C168" s="4" t="s">
        <v>3</v>
      </c>
      <c r="D168" s="4" t="s">
        <v>4</v>
      </c>
      <c r="E168" s="5" t="s">
        <v>5</v>
      </c>
      <c r="F168" s="6" t="s">
        <v>6</v>
      </c>
      <c r="G168" s="5" t="s">
        <v>7</v>
      </c>
      <c r="H168" s="4" t="s">
        <v>8</v>
      </c>
      <c r="I168" s="7" t="s">
        <v>9</v>
      </c>
      <c r="J168" s="7" t="s">
        <v>10</v>
      </c>
    </row>
    <row r="169" spans="1:10">
      <c r="A169" s="8">
        <v>1</v>
      </c>
      <c r="B169" s="8" t="s">
        <v>140</v>
      </c>
      <c r="C169" s="8" t="s">
        <v>141</v>
      </c>
      <c r="D169" s="8">
        <v>2013</v>
      </c>
      <c r="E169" s="12"/>
      <c r="F169" s="11"/>
      <c r="G169" s="12"/>
      <c r="H169" s="8" t="s">
        <v>13</v>
      </c>
      <c r="I169" s="12">
        <f>2*E169</f>
        <v>0</v>
      </c>
      <c r="J169" s="12">
        <f>2*G169</f>
        <v>0</v>
      </c>
    </row>
    <row r="170" spans="1:10">
      <c r="A170" s="13"/>
      <c r="B170" s="8" t="s">
        <v>142</v>
      </c>
      <c r="C170" s="14"/>
      <c r="D170" s="14"/>
      <c r="E170" s="12"/>
      <c r="F170" s="15"/>
      <c r="G170" s="12"/>
      <c r="H170" s="8" t="s">
        <v>13</v>
      </c>
      <c r="I170" s="12">
        <f>2*E170</f>
        <v>0</v>
      </c>
      <c r="J170" s="12">
        <f>2*G170</f>
        <v>0</v>
      </c>
    </row>
    <row r="171" spans="1:10" ht="15">
      <c r="A171" s="36" t="s">
        <v>14</v>
      </c>
      <c r="B171" s="37"/>
      <c r="C171" s="37"/>
      <c r="D171" s="37"/>
      <c r="E171" s="37"/>
      <c r="F171" s="37"/>
      <c r="G171" s="37"/>
      <c r="H171" s="38"/>
      <c r="I171" s="12">
        <f>SUM(I169:I170)</f>
        <v>0</v>
      </c>
      <c r="J171" s="12">
        <f>SUM(J169:J170)</f>
        <v>0</v>
      </c>
    </row>
    <row r="172" spans="1:10">
      <c r="E172" s="2"/>
      <c r="F172" s="3"/>
      <c r="G172" s="2"/>
      <c r="I172" s="2"/>
      <c r="J172" s="2"/>
    </row>
    <row r="173" spans="1:10" ht="15">
      <c r="A173" s="41" t="s">
        <v>143</v>
      </c>
      <c r="B173" s="45"/>
      <c r="C173" s="45"/>
      <c r="D173" s="45"/>
      <c r="E173" s="45"/>
      <c r="F173" s="45"/>
      <c r="G173" s="45"/>
      <c r="H173" s="45"/>
      <c r="I173" s="45"/>
      <c r="J173" s="45"/>
    </row>
    <row r="174" spans="1:10" ht="49.5">
      <c r="A174" s="4" t="s">
        <v>1</v>
      </c>
      <c r="B174" s="4" t="s">
        <v>2</v>
      </c>
      <c r="C174" s="4" t="s">
        <v>3</v>
      </c>
      <c r="D174" s="4" t="s">
        <v>4</v>
      </c>
      <c r="E174" s="5" t="s">
        <v>5</v>
      </c>
      <c r="F174" s="6" t="s">
        <v>6</v>
      </c>
      <c r="G174" s="5" t="s">
        <v>7</v>
      </c>
      <c r="H174" s="4" t="s">
        <v>8</v>
      </c>
      <c r="I174" s="7" t="s">
        <v>9</v>
      </c>
      <c r="J174" s="7" t="s">
        <v>10</v>
      </c>
    </row>
    <row r="175" spans="1:10" ht="57">
      <c r="A175" s="8">
        <v>1</v>
      </c>
      <c r="B175" s="9" t="s">
        <v>144</v>
      </c>
      <c r="C175" s="8">
        <v>731199</v>
      </c>
      <c r="D175" s="8">
        <v>2008</v>
      </c>
      <c r="E175" s="12"/>
      <c r="F175" s="11"/>
      <c r="G175" s="12"/>
      <c r="H175" s="8" t="s">
        <v>13</v>
      </c>
      <c r="I175" s="12">
        <f>2*E175</f>
        <v>0</v>
      </c>
      <c r="J175" s="12">
        <f>2*G175</f>
        <v>0</v>
      </c>
    </row>
    <row r="176" spans="1:10" ht="15">
      <c r="A176" s="36" t="s">
        <v>14</v>
      </c>
      <c r="B176" s="37"/>
      <c r="C176" s="37"/>
      <c r="D176" s="37"/>
      <c r="E176" s="37"/>
      <c r="F176" s="37"/>
      <c r="G176" s="37"/>
      <c r="H176" s="38"/>
      <c r="I176" s="12">
        <f>I175</f>
        <v>0</v>
      </c>
      <c r="J176" s="12">
        <f>J175</f>
        <v>0</v>
      </c>
    </row>
    <row r="177" spans="1:10" ht="15">
      <c r="A177" s="19"/>
      <c r="B177" s="19"/>
      <c r="C177" s="19"/>
      <c r="D177" s="19"/>
      <c r="E177" s="19"/>
      <c r="F177" s="19"/>
      <c r="G177" s="19"/>
      <c r="H177" s="19"/>
      <c r="I177" s="20"/>
      <c r="J177" s="20"/>
    </row>
    <row r="178" spans="1:10">
      <c r="A178" s="41" t="s">
        <v>145</v>
      </c>
      <c r="B178" s="41"/>
      <c r="C178" s="41"/>
      <c r="D178" s="41"/>
      <c r="E178" s="41"/>
      <c r="F178" s="41"/>
      <c r="G178" s="41"/>
      <c r="H178" s="41"/>
      <c r="I178" s="41"/>
      <c r="J178" s="41"/>
    </row>
    <row r="179" spans="1:10" ht="49.5">
      <c r="A179" s="4" t="s">
        <v>1</v>
      </c>
      <c r="B179" s="4" t="s">
        <v>2</v>
      </c>
      <c r="C179" s="4" t="s">
        <v>3</v>
      </c>
      <c r="D179" s="4" t="s">
        <v>4</v>
      </c>
      <c r="E179" s="5" t="s">
        <v>5</v>
      </c>
      <c r="F179" s="6" t="s">
        <v>6</v>
      </c>
      <c r="G179" s="5" t="s">
        <v>7</v>
      </c>
      <c r="H179" s="4" t="s">
        <v>8</v>
      </c>
      <c r="I179" s="7" t="s">
        <v>146</v>
      </c>
      <c r="J179" s="7" t="s">
        <v>147</v>
      </c>
    </row>
    <row r="180" spans="1:10" ht="28.5">
      <c r="A180" s="8">
        <v>1</v>
      </c>
      <c r="B180" s="9" t="s">
        <v>148</v>
      </c>
      <c r="C180" s="8" t="s">
        <v>149</v>
      </c>
      <c r="D180" s="8">
        <v>2015</v>
      </c>
      <c r="E180" s="12"/>
      <c r="F180" s="11"/>
      <c r="G180" s="12"/>
      <c r="H180" s="8" t="s">
        <v>150</v>
      </c>
      <c r="I180" s="12">
        <f>E180</f>
        <v>0</v>
      </c>
      <c r="J180" s="12">
        <f>G180</f>
        <v>0</v>
      </c>
    </row>
    <row r="181" spans="1:10" ht="15">
      <c r="A181" s="36" t="s">
        <v>14</v>
      </c>
      <c r="B181" s="37"/>
      <c r="C181" s="37"/>
      <c r="D181" s="37"/>
      <c r="E181" s="37"/>
      <c r="F181" s="37"/>
      <c r="G181" s="37"/>
      <c r="H181" s="38"/>
      <c r="I181" s="12">
        <f>SUM(I180:I180)</f>
        <v>0</v>
      </c>
      <c r="J181" s="12">
        <f>SUM(J180:J180)</f>
        <v>0</v>
      </c>
    </row>
    <row r="182" spans="1:10">
      <c r="E182" s="2"/>
      <c r="F182" s="3"/>
      <c r="G182" s="2"/>
      <c r="I182" s="2"/>
      <c r="J182" s="2"/>
    </row>
    <row r="183" spans="1:10">
      <c r="A183" s="41" t="s">
        <v>151</v>
      </c>
      <c r="B183" s="41"/>
      <c r="C183" s="41"/>
      <c r="D183" s="41"/>
      <c r="E183" s="41"/>
      <c r="F183" s="41"/>
      <c r="G183" s="41"/>
      <c r="H183" s="41"/>
      <c r="I183" s="41"/>
      <c r="J183" s="41"/>
    </row>
    <row r="184" spans="1:10" ht="49.5">
      <c r="A184" s="4" t="s">
        <v>1</v>
      </c>
      <c r="B184" s="4" t="s">
        <v>2</v>
      </c>
      <c r="C184" s="4" t="s">
        <v>3</v>
      </c>
      <c r="D184" s="4" t="s">
        <v>4</v>
      </c>
      <c r="E184" s="5" t="s">
        <v>5</v>
      </c>
      <c r="F184" s="6" t="s">
        <v>6</v>
      </c>
      <c r="G184" s="5" t="s">
        <v>7</v>
      </c>
      <c r="H184" s="4" t="s">
        <v>8</v>
      </c>
      <c r="I184" s="7" t="s">
        <v>9</v>
      </c>
      <c r="J184" s="7" t="s">
        <v>10</v>
      </c>
    </row>
    <row r="185" spans="1:10">
      <c r="A185" s="8">
        <v>1</v>
      </c>
      <c r="B185" s="8" t="s">
        <v>152</v>
      </c>
      <c r="C185" s="8" t="s">
        <v>153</v>
      </c>
      <c r="D185" s="8">
        <v>2013</v>
      </c>
      <c r="E185" s="12"/>
      <c r="F185" s="11"/>
      <c r="G185" s="12"/>
      <c r="H185" s="8" t="s">
        <v>13</v>
      </c>
      <c r="I185" s="12">
        <f>2*E185</f>
        <v>0</v>
      </c>
      <c r="J185" s="12">
        <f>2*G185</f>
        <v>0</v>
      </c>
    </row>
    <row r="186" spans="1:10" ht="15">
      <c r="A186" s="36" t="s">
        <v>14</v>
      </c>
      <c r="B186" s="37"/>
      <c r="C186" s="37"/>
      <c r="D186" s="37"/>
      <c r="E186" s="37"/>
      <c r="F186" s="37"/>
      <c r="G186" s="37"/>
      <c r="H186" s="38"/>
      <c r="I186" s="12">
        <f>SUM(I185:I185)</f>
        <v>0</v>
      </c>
      <c r="J186" s="12">
        <f>SUM(J185:J185)</f>
        <v>0</v>
      </c>
    </row>
    <row r="187" spans="1:10" ht="15">
      <c r="A187" s="19"/>
      <c r="B187" s="19"/>
      <c r="C187" s="19"/>
      <c r="D187" s="19"/>
      <c r="E187" s="19"/>
      <c r="F187" s="19"/>
      <c r="G187" s="19"/>
      <c r="H187" s="19"/>
      <c r="I187" s="20"/>
      <c r="J187" s="20"/>
    </row>
    <row r="188" spans="1:10">
      <c r="A188" s="41" t="s">
        <v>154</v>
      </c>
      <c r="B188" s="41"/>
      <c r="C188" s="41"/>
      <c r="D188" s="41"/>
      <c r="E188" s="41"/>
      <c r="F188" s="41"/>
      <c r="G188" s="41"/>
      <c r="H188" s="41"/>
      <c r="I188" s="41"/>
      <c r="J188" s="41"/>
    </row>
    <row r="189" spans="1:10" ht="49.5">
      <c r="A189" s="4" t="s">
        <v>1</v>
      </c>
      <c r="B189" s="4" t="s">
        <v>2</v>
      </c>
      <c r="C189" s="4" t="s">
        <v>3</v>
      </c>
      <c r="D189" s="4" t="s">
        <v>4</v>
      </c>
      <c r="E189" s="5" t="s">
        <v>5</v>
      </c>
      <c r="F189" s="6" t="s">
        <v>6</v>
      </c>
      <c r="G189" s="5" t="s">
        <v>7</v>
      </c>
      <c r="H189" s="4" t="s">
        <v>8</v>
      </c>
      <c r="I189" s="7" t="s">
        <v>155</v>
      </c>
      <c r="J189" s="7" t="s">
        <v>156</v>
      </c>
    </row>
    <row r="190" spans="1:10" ht="28.5">
      <c r="A190" s="8">
        <v>1</v>
      </c>
      <c r="B190" s="9" t="s">
        <v>157</v>
      </c>
      <c r="C190" s="8" t="s">
        <v>158</v>
      </c>
      <c r="D190" s="8">
        <v>2008</v>
      </c>
      <c r="E190" s="12"/>
      <c r="F190" s="11"/>
      <c r="G190" s="12"/>
      <c r="H190" s="8" t="s">
        <v>29</v>
      </c>
      <c r="I190" s="12">
        <f>4*E190</f>
        <v>0</v>
      </c>
      <c r="J190" s="12">
        <f>4*G190</f>
        <v>0</v>
      </c>
    </row>
    <row r="191" spans="1:10" ht="15">
      <c r="A191" s="36" t="s">
        <v>14</v>
      </c>
      <c r="B191" s="37"/>
      <c r="C191" s="37"/>
      <c r="D191" s="37"/>
      <c r="E191" s="37"/>
      <c r="F191" s="37"/>
      <c r="G191" s="37"/>
      <c r="H191" s="38"/>
      <c r="I191" s="12">
        <f>I190</f>
        <v>0</v>
      </c>
      <c r="J191" s="12">
        <f>J190</f>
        <v>0</v>
      </c>
    </row>
    <row r="192" spans="1:10">
      <c r="E192" s="2"/>
      <c r="F192" s="3"/>
      <c r="G192" s="2"/>
      <c r="I192" s="2"/>
      <c r="J192" s="2"/>
    </row>
    <row r="193" spans="1:10">
      <c r="A193" s="47" t="s">
        <v>159</v>
      </c>
      <c r="B193" s="47"/>
      <c r="C193" s="47"/>
      <c r="D193" s="47"/>
      <c r="E193" s="47"/>
      <c r="F193" s="47"/>
      <c r="G193" s="47"/>
      <c r="H193" s="47"/>
      <c r="I193" s="47"/>
      <c r="J193" s="47"/>
    </row>
    <row r="194" spans="1:10" ht="49.5">
      <c r="A194" s="4" t="s">
        <v>1</v>
      </c>
      <c r="B194" s="4" t="s">
        <v>2</v>
      </c>
      <c r="C194" s="4" t="s">
        <v>3</v>
      </c>
      <c r="D194" s="4" t="s">
        <v>4</v>
      </c>
      <c r="E194" s="5" t="s">
        <v>5</v>
      </c>
      <c r="F194" s="6" t="s">
        <v>6</v>
      </c>
      <c r="G194" s="5" t="s">
        <v>7</v>
      </c>
      <c r="H194" s="4" t="s">
        <v>8</v>
      </c>
      <c r="I194" s="7" t="s">
        <v>9</v>
      </c>
      <c r="J194" s="7" t="s">
        <v>10</v>
      </c>
    </row>
    <row r="195" spans="1:10" ht="28.5">
      <c r="A195" s="8">
        <v>1</v>
      </c>
      <c r="B195" s="9" t="s">
        <v>160</v>
      </c>
      <c r="C195" s="8" t="s">
        <v>161</v>
      </c>
      <c r="D195" s="8">
        <v>0</v>
      </c>
      <c r="E195" s="10"/>
      <c r="F195" s="11"/>
      <c r="G195" s="10"/>
      <c r="H195" s="8" t="s">
        <v>13</v>
      </c>
      <c r="I195" s="10">
        <f t="shared" ref="I195:I201" si="2">2*E195</f>
        <v>0</v>
      </c>
      <c r="J195" s="10">
        <f t="shared" ref="J195:J201" si="3">2*G195</f>
        <v>0</v>
      </c>
    </row>
    <row r="196" spans="1:10" ht="28.5">
      <c r="A196" s="8">
        <v>2</v>
      </c>
      <c r="B196" s="9" t="s">
        <v>160</v>
      </c>
      <c r="C196" s="8" t="s">
        <v>162</v>
      </c>
      <c r="D196" s="8">
        <v>0</v>
      </c>
      <c r="E196" s="10"/>
      <c r="F196" s="11"/>
      <c r="G196" s="10"/>
      <c r="H196" s="8" t="s">
        <v>13</v>
      </c>
      <c r="I196" s="10">
        <f t="shared" si="2"/>
        <v>0</v>
      </c>
      <c r="J196" s="10">
        <f t="shared" si="3"/>
        <v>0</v>
      </c>
    </row>
    <row r="197" spans="1:10" ht="28.5">
      <c r="A197" s="8">
        <v>3</v>
      </c>
      <c r="B197" s="9" t="s">
        <v>160</v>
      </c>
      <c r="C197" s="8" t="s">
        <v>163</v>
      </c>
      <c r="D197" s="8">
        <v>2007</v>
      </c>
      <c r="E197" s="10"/>
      <c r="F197" s="11"/>
      <c r="G197" s="10"/>
      <c r="H197" s="8" t="s">
        <v>13</v>
      </c>
      <c r="I197" s="10">
        <f t="shared" si="2"/>
        <v>0</v>
      </c>
      <c r="J197" s="10">
        <f t="shared" si="3"/>
        <v>0</v>
      </c>
    </row>
    <row r="198" spans="1:10" ht="28.5">
      <c r="A198" s="8">
        <v>4</v>
      </c>
      <c r="B198" s="9" t="s">
        <v>160</v>
      </c>
      <c r="C198" s="8" t="s">
        <v>164</v>
      </c>
      <c r="D198" s="8">
        <v>2007</v>
      </c>
      <c r="E198" s="10"/>
      <c r="F198" s="11"/>
      <c r="G198" s="10"/>
      <c r="H198" s="8" t="s">
        <v>13</v>
      </c>
      <c r="I198" s="10">
        <f t="shared" si="2"/>
        <v>0</v>
      </c>
      <c r="J198" s="10">
        <f t="shared" si="3"/>
        <v>0</v>
      </c>
    </row>
    <row r="199" spans="1:10" ht="28.5">
      <c r="A199" s="8">
        <v>5</v>
      </c>
      <c r="B199" s="9" t="s">
        <v>160</v>
      </c>
      <c r="C199" s="8" t="s">
        <v>165</v>
      </c>
      <c r="D199" s="8">
        <v>2007</v>
      </c>
      <c r="E199" s="10"/>
      <c r="F199" s="11"/>
      <c r="G199" s="10"/>
      <c r="H199" s="8" t="s">
        <v>13</v>
      </c>
      <c r="I199" s="10">
        <f t="shared" si="2"/>
        <v>0</v>
      </c>
      <c r="J199" s="10">
        <f t="shared" si="3"/>
        <v>0</v>
      </c>
    </row>
    <row r="200" spans="1:10" ht="28.5">
      <c r="A200" s="8">
        <v>6</v>
      </c>
      <c r="B200" s="9" t="s">
        <v>160</v>
      </c>
      <c r="C200" s="8" t="s">
        <v>166</v>
      </c>
      <c r="D200" s="8">
        <v>2007</v>
      </c>
      <c r="E200" s="10"/>
      <c r="F200" s="11"/>
      <c r="G200" s="10"/>
      <c r="H200" s="8" t="s">
        <v>13</v>
      </c>
      <c r="I200" s="10">
        <f t="shared" si="2"/>
        <v>0</v>
      </c>
      <c r="J200" s="10">
        <f t="shared" si="3"/>
        <v>0</v>
      </c>
    </row>
    <row r="201" spans="1:10" ht="42.75">
      <c r="A201" s="8">
        <v>7</v>
      </c>
      <c r="B201" s="9" t="s">
        <v>167</v>
      </c>
      <c r="C201" s="8" t="s">
        <v>168</v>
      </c>
      <c r="D201" s="8">
        <v>2005</v>
      </c>
      <c r="E201" s="10"/>
      <c r="F201" s="11"/>
      <c r="G201" s="10"/>
      <c r="H201" s="8" t="s">
        <v>13</v>
      </c>
      <c r="I201" s="10">
        <f t="shared" si="2"/>
        <v>0</v>
      </c>
      <c r="J201" s="10">
        <f t="shared" si="3"/>
        <v>0</v>
      </c>
    </row>
    <row r="202" spans="1:10" ht="15">
      <c r="A202" s="36" t="s">
        <v>14</v>
      </c>
      <c r="B202" s="37"/>
      <c r="C202" s="37"/>
      <c r="D202" s="37"/>
      <c r="E202" s="37"/>
      <c r="F202" s="37"/>
      <c r="G202" s="37"/>
      <c r="H202" s="38"/>
      <c r="I202" s="10">
        <f>SUM(I195:I201)</f>
        <v>0</v>
      </c>
      <c r="J202" s="10">
        <f>SUM(J195:J201)</f>
        <v>0</v>
      </c>
    </row>
    <row r="203" spans="1:10" ht="33.75" customHeight="1">
      <c r="A203" s="19"/>
      <c r="B203" s="19"/>
      <c r="C203" s="19"/>
      <c r="D203" s="19"/>
      <c r="E203" s="19"/>
      <c r="F203" s="19"/>
      <c r="G203" s="19"/>
      <c r="H203" s="19"/>
      <c r="I203" s="21"/>
      <c r="J203" s="21"/>
    </row>
    <row r="204" spans="1:10" ht="33.75" customHeight="1">
      <c r="A204" s="48" t="s">
        <v>169</v>
      </c>
      <c r="B204" s="49"/>
      <c r="C204" s="49"/>
      <c r="D204" s="49"/>
      <c r="E204" s="49"/>
      <c r="F204" s="49"/>
      <c r="G204" s="49"/>
      <c r="H204" s="49"/>
      <c r="I204" s="49"/>
      <c r="J204" s="49"/>
    </row>
    <row r="205" spans="1:10" ht="49.5">
      <c r="A205" s="4" t="s">
        <v>1</v>
      </c>
      <c r="B205" s="4" t="s">
        <v>2</v>
      </c>
      <c r="C205" s="4" t="s">
        <v>3</v>
      </c>
      <c r="D205" s="4" t="s">
        <v>4</v>
      </c>
      <c r="E205" s="5" t="s">
        <v>5</v>
      </c>
      <c r="F205" s="6" t="s">
        <v>6</v>
      </c>
      <c r="G205" s="5" t="s">
        <v>7</v>
      </c>
      <c r="H205" s="4" t="s">
        <v>8</v>
      </c>
      <c r="I205" s="7" t="s">
        <v>9</v>
      </c>
      <c r="J205" s="7" t="s">
        <v>10</v>
      </c>
    </row>
    <row r="206" spans="1:10" ht="33.75" customHeight="1">
      <c r="A206" s="8">
        <v>2</v>
      </c>
      <c r="B206" s="9" t="s">
        <v>170</v>
      </c>
      <c r="C206" s="8" t="s">
        <v>171</v>
      </c>
      <c r="D206" s="8">
        <v>2009</v>
      </c>
      <c r="E206" s="12"/>
      <c r="F206" s="11"/>
      <c r="G206" s="12"/>
      <c r="H206" s="8" t="s">
        <v>13</v>
      </c>
      <c r="I206" s="12">
        <f>2*E206</f>
        <v>0</v>
      </c>
      <c r="J206" s="12">
        <f>2*G206</f>
        <v>0</v>
      </c>
    </row>
    <row r="207" spans="1:10" ht="33.75" customHeight="1">
      <c r="A207" s="36" t="s">
        <v>14</v>
      </c>
      <c r="B207" s="37"/>
      <c r="C207" s="37"/>
      <c r="D207" s="37"/>
      <c r="E207" s="37"/>
      <c r="F207" s="37"/>
      <c r="G207" s="37"/>
      <c r="H207" s="38"/>
      <c r="I207" s="10">
        <f>I206</f>
        <v>0</v>
      </c>
      <c r="J207" s="10">
        <f>J206</f>
        <v>0</v>
      </c>
    </row>
    <row r="208" spans="1:10" ht="33.75" customHeight="1">
      <c r="A208" s="22"/>
      <c r="B208" s="22"/>
      <c r="C208" s="22"/>
      <c r="D208" s="22"/>
      <c r="E208" s="22"/>
      <c r="F208" s="22"/>
      <c r="G208" s="22"/>
      <c r="H208" s="22"/>
      <c r="I208" s="23"/>
      <c r="J208" s="23"/>
    </row>
    <row r="209" spans="1:10" ht="33.75" customHeight="1">
      <c r="A209" s="41" t="s">
        <v>172</v>
      </c>
      <c r="B209" s="41"/>
      <c r="C209" s="41"/>
      <c r="D209" s="41"/>
      <c r="E209" s="41"/>
      <c r="F209" s="41"/>
      <c r="G209" s="2"/>
      <c r="H209" s="1" t="s">
        <v>173</v>
      </c>
      <c r="I209" s="2"/>
      <c r="J209" s="2"/>
    </row>
    <row r="210" spans="1:10" ht="33.75" customHeight="1">
      <c r="A210" s="4" t="s">
        <v>1</v>
      </c>
      <c r="B210" s="4" t="s">
        <v>2</v>
      </c>
      <c r="C210" s="4" t="s">
        <v>174</v>
      </c>
      <c r="D210" s="4" t="s">
        <v>175</v>
      </c>
      <c r="E210" s="4" t="s">
        <v>6</v>
      </c>
      <c r="F210" s="4" t="s">
        <v>176</v>
      </c>
      <c r="G210" s="2"/>
      <c r="H210" s="2"/>
      <c r="I210" s="2"/>
      <c r="J210" s="2"/>
    </row>
    <row r="211" spans="1:10" ht="33.75" customHeight="1">
      <c r="A211" s="9">
        <v>1</v>
      </c>
      <c r="B211" s="9" t="s">
        <v>177</v>
      </c>
      <c r="C211" s="9" t="s">
        <v>178</v>
      </c>
      <c r="D211" s="24"/>
      <c r="E211" s="25"/>
      <c r="F211" s="26">
        <f>D211+(D211*E211)</f>
        <v>0</v>
      </c>
      <c r="G211" s="2"/>
      <c r="H211" s="2"/>
    </row>
    <row r="212" spans="1:10" ht="33.75" customHeight="1">
      <c r="A212" s="27"/>
      <c r="B212" s="27"/>
      <c r="C212" s="27"/>
      <c r="D212" s="28"/>
      <c r="E212" s="29"/>
      <c r="F212" s="30"/>
      <c r="G212" s="2"/>
      <c r="H212" s="2"/>
    </row>
    <row r="213" spans="1:10" ht="33.75" customHeight="1">
      <c r="A213" s="46" t="s">
        <v>179</v>
      </c>
      <c r="B213" s="46"/>
      <c r="C213" s="46"/>
      <c r="D213" s="46"/>
      <c r="E213" s="2"/>
      <c r="F213" s="31"/>
      <c r="G213" s="2"/>
      <c r="H213" s="2"/>
    </row>
    <row r="214" spans="1:10" ht="33.75" customHeight="1">
      <c r="A214" s="32" t="s">
        <v>180</v>
      </c>
      <c r="B214" s="32" t="s">
        <v>2</v>
      </c>
      <c r="C214" s="32" t="s">
        <v>174</v>
      </c>
      <c r="D214" s="32" t="s">
        <v>181</v>
      </c>
      <c r="E214" s="2"/>
      <c r="F214" s="31"/>
      <c r="G214" s="31"/>
      <c r="H214" s="31"/>
      <c r="I214" s="33"/>
      <c r="J214" s="2"/>
    </row>
    <row r="215" spans="1:10" ht="33.75" customHeight="1">
      <c r="A215" s="8">
        <v>1</v>
      </c>
      <c r="B215" s="9" t="s">
        <v>182</v>
      </c>
      <c r="C215" s="8" t="s">
        <v>183</v>
      </c>
      <c r="D215" s="34" t="s">
        <v>184</v>
      </c>
      <c r="E215" s="2"/>
      <c r="F215" s="8">
        <v>24</v>
      </c>
      <c r="G215" s="9" t="s">
        <v>185</v>
      </c>
      <c r="H215" s="8" t="s">
        <v>186</v>
      </c>
      <c r="I215" s="34" t="s">
        <v>187</v>
      </c>
      <c r="J215" s="2"/>
    </row>
    <row r="216" spans="1:10" ht="33.75" customHeight="1">
      <c r="A216" s="8">
        <v>2</v>
      </c>
      <c r="B216" s="8" t="s">
        <v>188</v>
      </c>
      <c r="C216" s="8" t="s">
        <v>183</v>
      </c>
      <c r="D216" s="34" t="s">
        <v>189</v>
      </c>
      <c r="E216" s="2"/>
      <c r="F216" s="8">
        <v>25</v>
      </c>
      <c r="G216" s="9" t="s">
        <v>190</v>
      </c>
      <c r="H216" s="8" t="s">
        <v>186</v>
      </c>
      <c r="I216" s="34" t="s">
        <v>191</v>
      </c>
      <c r="J216" s="2"/>
    </row>
    <row r="217" spans="1:10" ht="33.75" customHeight="1">
      <c r="A217" s="8">
        <v>3</v>
      </c>
      <c r="B217" s="8" t="s">
        <v>192</v>
      </c>
      <c r="C217" s="8" t="s">
        <v>183</v>
      </c>
      <c r="D217" s="34" t="s">
        <v>193</v>
      </c>
      <c r="E217" s="2"/>
      <c r="F217" s="8">
        <v>26</v>
      </c>
      <c r="G217" s="9" t="s">
        <v>194</v>
      </c>
      <c r="H217" s="8" t="s">
        <v>195</v>
      </c>
      <c r="I217" s="34" t="s">
        <v>196</v>
      </c>
      <c r="J217" s="2"/>
    </row>
    <row r="218" spans="1:10" ht="33.75" customHeight="1">
      <c r="A218" s="8">
        <v>4</v>
      </c>
      <c r="B218" s="9" t="s">
        <v>182</v>
      </c>
      <c r="C218" s="8" t="s">
        <v>183</v>
      </c>
      <c r="D218" s="34" t="s">
        <v>197</v>
      </c>
      <c r="E218" s="2"/>
      <c r="F218" s="8">
        <v>27</v>
      </c>
      <c r="G218" s="9" t="s">
        <v>194</v>
      </c>
      <c r="H218" s="8" t="s">
        <v>198</v>
      </c>
      <c r="I218" s="34" t="s">
        <v>199</v>
      </c>
      <c r="J218" s="2"/>
    </row>
    <row r="219" spans="1:10" ht="33.75" customHeight="1">
      <c r="A219" s="8">
        <v>5</v>
      </c>
      <c r="B219" s="9" t="s">
        <v>182</v>
      </c>
      <c r="C219" s="8" t="s">
        <v>183</v>
      </c>
      <c r="D219" s="34" t="s">
        <v>200</v>
      </c>
      <c r="E219" s="2"/>
      <c r="F219" s="8">
        <v>28</v>
      </c>
      <c r="G219" s="9" t="s">
        <v>194</v>
      </c>
      <c r="H219" s="8" t="s">
        <v>198</v>
      </c>
      <c r="I219" s="34" t="s">
        <v>201</v>
      </c>
      <c r="J219" s="2"/>
    </row>
    <row r="220" spans="1:10" ht="33.75" customHeight="1">
      <c r="A220" s="8">
        <v>6</v>
      </c>
      <c r="B220" s="9" t="s">
        <v>182</v>
      </c>
      <c r="C220" s="8" t="s">
        <v>183</v>
      </c>
      <c r="D220" s="34" t="s">
        <v>202</v>
      </c>
      <c r="E220" s="2"/>
      <c r="F220" s="8">
        <v>29</v>
      </c>
      <c r="G220" s="9" t="s">
        <v>203</v>
      </c>
      <c r="H220" s="8" t="s">
        <v>198</v>
      </c>
      <c r="I220" s="34" t="s">
        <v>204</v>
      </c>
      <c r="J220" s="2"/>
    </row>
    <row r="221" spans="1:10" ht="33.75" customHeight="1">
      <c r="A221" s="8">
        <v>7</v>
      </c>
      <c r="B221" s="8" t="s">
        <v>205</v>
      </c>
      <c r="C221" s="8" t="s">
        <v>183</v>
      </c>
      <c r="D221" s="34" t="s">
        <v>206</v>
      </c>
      <c r="E221" s="2"/>
      <c r="F221" s="8">
        <v>30</v>
      </c>
      <c r="G221" s="9" t="s">
        <v>194</v>
      </c>
      <c r="H221" s="8" t="s">
        <v>198</v>
      </c>
      <c r="I221" s="34" t="s">
        <v>207</v>
      </c>
      <c r="J221" s="2"/>
    </row>
    <row r="222" spans="1:10" ht="33.75" customHeight="1">
      <c r="A222" s="8">
        <v>8</v>
      </c>
      <c r="B222" s="9" t="s">
        <v>182</v>
      </c>
      <c r="C222" s="8" t="s">
        <v>183</v>
      </c>
      <c r="D222" s="34" t="s">
        <v>208</v>
      </c>
      <c r="E222" s="2"/>
      <c r="F222" s="8">
        <v>31</v>
      </c>
      <c r="G222" s="9" t="s">
        <v>188</v>
      </c>
      <c r="H222" s="8" t="s">
        <v>198</v>
      </c>
      <c r="I222" s="34" t="s">
        <v>209</v>
      </c>
      <c r="J222" s="2"/>
    </row>
    <row r="223" spans="1:10" ht="33.75" customHeight="1">
      <c r="A223" s="8">
        <v>9</v>
      </c>
      <c r="B223" s="8" t="s">
        <v>210</v>
      </c>
      <c r="C223" s="8" t="s">
        <v>183</v>
      </c>
      <c r="D223" s="34" t="s">
        <v>211</v>
      </c>
      <c r="E223" s="2"/>
      <c r="F223" s="8">
        <v>32</v>
      </c>
      <c r="G223" s="9" t="s">
        <v>194</v>
      </c>
      <c r="H223" s="8" t="s">
        <v>198</v>
      </c>
      <c r="I223" s="34" t="s">
        <v>212</v>
      </c>
      <c r="J223" s="2"/>
    </row>
    <row r="224" spans="1:10" ht="33.75" customHeight="1">
      <c r="A224" s="8">
        <v>10</v>
      </c>
      <c r="B224" s="9" t="s">
        <v>182</v>
      </c>
      <c r="C224" s="8" t="s">
        <v>183</v>
      </c>
      <c r="D224" s="34" t="s">
        <v>213</v>
      </c>
      <c r="E224" s="2"/>
      <c r="F224" s="8">
        <v>33</v>
      </c>
      <c r="G224" s="8" t="s">
        <v>188</v>
      </c>
      <c r="H224" s="8" t="s">
        <v>198</v>
      </c>
      <c r="I224" s="34" t="s">
        <v>214</v>
      </c>
      <c r="J224" s="2"/>
    </row>
    <row r="225" spans="1:10">
      <c r="A225" s="8">
        <v>11</v>
      </c>
      <c r="B225" s="8" t="s">
        <v>188</v>
      </c>
      <c r="C225" s="8" t="s">
        <v>183</v>
      </c>
      <c r="D225" s="34" t="s">
        <v>215</v>
      </c>
      <c r="E225" s="2"/>
      <c r="F225" s="8">
        <v>34</v>
      </c>
      <c r="G225" s="8" t="s">
        <v>188</v>
      </c>
      <c r="H225" s="8" t="s">
        <v>198</v>
      </c>
      <c r="I225" s="34" t="s">
        <v>216</v>
      </c>
      <c r="J225" s="2"/>
    </row>
    <row r="226" spans="1:10" ht="33.75" customHeight="1">
      <c r="A226" s="8">
        <v>12</v>
      </c>
      <c r="B226" s="8" t="s">
        <v>188</v>
      </c>
      <c r="C226" s="8" t="s">
        <v>183</v>
      </c>
      <c r="D226" s="34" t="s">
        <v>217</v>
      </c>
      <c r="E226" s="2"/>
      <c r="F226" s="8">
        <v>35</v>
      </c>
      <c r="G226" s="9" t="s">
        <v>194</v>
      </c>
      <c r="H226" s="8" t="s">
        <v>198</v>
      </c>
      <c r="I226" s="34" t="s">
        <v>218</v>
      </c>
      <c r="J226" s="2"/>
    </row>
    <row r="227" spans="1:10">
      <c r="A227" s="8">
        <v>13</v>
      </c>
      <c r="B227" s="8" t="s">
        <v>188</v>
      </c>
      <c r="C227" s="8" t="s">
        <v>183</v>
      </c>
      <c r="D227" s="34" t="s">
        <v>219</v>
      </c>
      <c r="E227" s="2"/>
      <c r="F227" s="8">
        <v>36</v>
      </c>
      <c r="G227" s="9" t="s">
        <v>220</v>
      </c>
      <c r="H227" s="8" t="s">
        <v>198</v>
      </c>
      <c r="I227" s="34" t="s">
        <v>221</v>
      </c>
      <c r="J227" s="2"/>
    </row>
    <row r="228" spans="1:10" ht="28.5">
      <c r="A228" s="8">
        <v>14</v>
      </c>
      <c r="B228" s="8" t="s">
        <v>188</v>
      </c>
      <c r="C228" s="8" t="s">
        <v>186</v>
      </c>
      <c r="D228" s="34" t="s">
        <v>222</v>
      </c>
      <c r="E228" s="2"/>
      <c r="F228" s="8">
        <v>37</v>
      </c>
      <c r="G228" s="9" t="s">
        <v>194</v>
      </c>
      <c r="H228" s="8" t="s">
        <v>198</v>
      </c>
      <c r="I228" s="34" t="s">
        <v>223</v>
      </c>
      <c r="J228" s="2"/>
    </row>
    <row r="229" spans="1:10" ht="28.5">
      <c r="A229" s="8">
        <v>15</v>
      </c>
      <c r="B229" s="8" t="s">
        <v>192</v>
      </c>
      <c r="C229" s="8" t="s">
        <v>186</v>
      </c>
      <c r="D229" s="34" t="s">
        <v>193</v>
      </c>
      <c r="E229" s="2"/>
      <c r="F229" s="8">
        <v>38</v>
      </c>
      <c r="G229" s="9" t="s">
        <v>194</v>
      </c>
      <c r="H229" s="8" t="s">
        <v>198</v>
      </c>
      <c r="I229" s="34" t="s">
        <v>224</v>
      </c>
      <c r="J229" s="2"/>
    </row>
    <row r="230" spans="1:10">
      <c r="A230" s="8">
        <v>16</v>
      </c>
      <c r="B230" s="8" t="s">
        <v>192</v>
      </c>
      <c r="C230" s="8" t="s">
        <v>186</v>
      </c>
      <c r="D230" s="34" t="s">
        <v>225</v>
      </c>
      <c r="E230" s="2"/>
      <c r="F230" s="8">
        <v>39</v>
      </c>
      <c r="G230" s="9" t="s">
        <v>188</v>
      </c>
      <c r="H230" s="8" t="s">
        <v>198</v>
      </c>
      <c r="I230" s="34" t="s">
        <v>226</v>
      </c>
      <c r="J230" s="2"/>
    </row>
    <row r="231" spans="1:10">
      <c r="A231" s="8">
        <v>17</v>
      </c>
      <c r="B231" s="8" t="s">
        <v>188</v>
      </c>
      <c r="C231" s="8" t="s">
        <v>186</v>
      </c>
      <c r="D231" s="8">
        <v>63679</v>
      </c>
      <c r="E231" s="2"/>
      <c r="F231" s="8">
        <v>40</v>
      </c>
      <c r="G231" s="8" t="s">
        <v>227</v>
      </c>
      <c r="H231" s="8" t="s">
        <v>228</v>
      </c>
      <c r="I231" s="34" t="s">
        <v>229</v>
      </c>
      <c r="J231" s="2"/>
    </row>
    <row r="232" spans="1:10">
      <c r="A232" s="8">
        <v>18</v>
      </c>
      <c r="B232" s="8" t="s">
        <v>188</v>
      </c>
      <c r="C232" s="8" t="s">
        <v>186</v>
      </c>
      <c r="D232" s="8">
        <v>63674</v>
      </c>
      <c r="E232" s="2"/>
      <c r="F232" s="8">
        <v>41</v>
      </c>
      <c r="G232" s="9" t="s">
        <v>188</v>
      </c>
      <c r="H232" s="8" t="s">
        <v>228</v>
      </c>
      <c r="I232" s="34" t="s">
        <v>230</v>
      </c>
      <c r="J232" s="2"/>
    </row>
    <row r="233" spans="1:10">
      <c r="A233" s="8">
        <v>19</v>
      </c>
      <c r="B233" s="8" t="s">
        <v>231</v>
      </c>
      <c r="C233" s="8" t="s">
        <v>186</v>
      </c>
      <c r="D233" s="34" t="s">
        <v>232</v>
      </c>
      <c r="E233" s="2"/>
      <c r="F233" s="8">
        <v>42</v>
      </c>
      <c r="G233" s="8" t="s">
        <v>233</v>
      </c>
      <c r="H233" s="8" t="s">
        <v>234</v>
      </c>
      <c r="I233" s="34" t="s">
        <v>235</v>
      </c>
      <c r="J233" s="2"/>
    </row>
    <row r="234" spans="1:10">
      <c r="A234" s="8">
        <v>20</v>
      </c>
      <c r="B234" s="8" t="s">
        <v>236</v>
      </c>
      <c r="C234" s="8" t="s">
        <v>186</v>
      </c>
      <c r="D234" s="34" t="s">
        <v>237</v>
      </c>
      <c r="E234" s="2"/>
      <c r="F234" s="8">
        <v>43</v>
      </c>
      <c r="G234" s="8" t="s">
        <v>238</v>
      </c>
      <c r="H234" s="8" t="s">
        <v>234</v>
      </c>
      <c r="I234" s="34" t="s">
        <v>239</v>
      </c>
      <c r="J234" s="2"/>
    </row>
    <row r="235" spans="1:10">
      <c r="A235" s="8">
        <v>21</v>
      </c>
      <c r="B235" s="9" t="s">
        <v>231</v>
      </c>
      <c r="C235" s="8" t="s">
        <v>186</v>
      </c>
      <c r="D235" s="34" t="s">
        <v>240</v>
      </c>
      <c r="E235" s="2"/>
      <c r="F235" s="8">
        <v>44</v>
      </c>
      <c r="G235" s="9" t="s">
        <v>188</v>
      </c>
      <c r="H235" s="8" t="s">
        <v>234</v>
      </c>
      <c r="I235" s="34" t="s">
        <v>241</v>
      </c>
      <c r="J235" s="2"/>
    </row>
    <row r="236" spans="1:10">
      <c r="A236" s="8">
        <v>22</v>
      </c>
      <c r="B236" s="8" t="s">
        <v>188</v>
      </c>
      <c r="C236" s="8" t="s">
        <v>186</v>
      </c>
      <c r="D236" s="34" t="s">
        <v>242</v>
      </c>
      <c r="E236" s="2"/>
      <c r="F236" s="8">
        <v>45</v>
      </c>
      <c r="G236" s="9" t="s">
        <v>188</v>
      </c>
      <c r="H236" s="8" t="s">
        <v>234</v>
      </c>
      <c r="I236" s="34" t="s">
        <v>243</v>
      </c>
      <c r="J236" s="2"/>
    </row>
    <row r="237" spans="1:10">
      <c r="A237" s="8">
        <v>23</v>
      </c>
      <c r="B237" s="8" t="s">
        <v>188</v>
      </c>
      <c r="C237" s="8" t="s">
        <v>186</v>
      </c>
      <c r="D237" s="34" t="s">
        <v>244</v>
      </c>
      <c r="E237" s="2"/>
      <c r="F237" s="3"/>
      <c r="G237" s="2"/>
      <c r="I237" s="2"/>
      <c r="J237" s="2"/>
    </row>
    <row r="249" spans="7:7" ht="15">
      <c r="G249" s="35" t="s">
        <v>245</v>
      </c>
    </row>
  </sheetData>
  <mergeCells count="72">
    <mergeCell ref="A213:D213"/>
    <mergeCell ref="A193:J193"/>
    <mergeCell ref="A202:H202"/>
    <mergeCell ref="A204:J204"/>
    <mergeCell ref="A207:H207"/>
    <mergeCell ref="A209:F209"/>
    <mergeCell ref="A191:H191"/>
    <mergeCell ref="A162:J162"/>
    <mergeCell ref="A165:H165"/>
    <mergeCell ref="A167:J167"/>
    <mergeCell ref="A171:H171"/>
    <mergeCell ref="A173:J173"/>
    <mergeCell ref="A176:H176"/>
    <mergeCell ref="A178:J178"/>
    <mergeCell ref="A181:H181"/>
    <mergeCell ref="A183:J183"/>
    <mergeCell ref="A186:H186"/>
    <mergeCell ref="A188:J188"/>
    <mergeCell ref="A160:H160"/>
    <mergeCell ref="A130:J130"/>
    <mergeCell ref="A133:H133"/>
    <mergeCell ref="A135:J135"/>
    <mergeCell ref="A138:H138"/>
    <mergeCell ref="A140:J140"/>
    <mergeCell ref="A143:H143"/>
    <mergeCell ref="A145:J145"/>
    <mergeCell ref="A149:H149"/>
    <mergeCell ref="A151:J151"/>
    <mergeCell ref="A155:H155"/>
    <mergeCell ref="A157:J157"/>
    <mergeCell ref="A128:H128"/>
    <mergeCell ref="A99:J99"/>
    <mergeCell ref="A102:H102"/>
    <mergeCell ref="A104:J104"/>
    <mergeCell ref="A107:H107"/>
    <mergeCell ref="A109:J109"/>
    <mergeCell ref="A112:H112"/>
    <mergeCell ref="A114:J114"/>
    <mergeCell ref="A117:H117"/>
    <mergeCell ref="A119:J119"/>
    <mergeCell ref="A122:H122"/>
    <mergeCell ref="A124:J124"/>
    <mergeCell ref="A97:H97"/>
    <mergeCell ref="A63:J63"/>
    <mergeCell ref="A67:H67"/>
    <mergeCell ref="A69:J69"/>
    <mergeCell ref="A73:H73"/>
    <mergeCell ref="A75:J75"/>
    <mergeCell ref="A80:H80"/>
    <mergeCell ref="A82:J82"/>
    <mergeCell ref="A87:H87"/>
    <mergeCell ref="A89:J89"/>
    <mergeCell ref="A92:H92"/>
    <mergeCell ref="A94:J94"/>
    <mergeCell ref="A61:H61"/>
    <mergeCell ref="A24:J24"/>
    <mergeCell ref="A28:H28"/>
    <mergeCell ref="A30:J30"/>
    <mergeCell ref="A37:H37"/>
    <mergeCell ref="A39:J39"/>
    <mergeCell ref="A43:H43"/>
    <mergeCell ref="A45:J45"/>
    <mergeCell ref="A49:H49"/>
    <mergeCell ref="A51:J51"/>
    <mergeCell ref="A55:H55"/>
    <mergeCell ref="A57:J57"/>
    <mergeCell ref="A22:H22"/>
    <mergeCell ref="A2:J2"/>
    <mergeCell ref="A5:H5"/>
    <mergeCell ref="A7:J7"/>
    <mergeCell ref="A14:H14"/>
    <mergeCell ref="A16:J16"/>
  </mergeCells>
  <conditionalFormatting sqref="I190 I206 I185 I175:I177 I180 I126:I127 I159 I164 I142 I132 I169:I170 I101 I106 I111 I84:I86 I77:I79 I71:I72 I65:I66 I59:I60 I53:I54 I47:I48 I41:I42 I26:I27 I18:I21 I9:I13 I4">
    <cfRule type="containsText" dxfId="8" priority="2" operator="containsText" text="2030">
      <formula>NOT(ISERROR(SEARCH("2030",I4)))</formula>
    </cfRule>
    <cfRule type="containsText" dxfId="7" priority="3" operator="containsText" text="2029">
      <formula>NOT(ISERROR(SEARCH("2029",I4)))</formula>
    </cfRule>
    <cfRule type="containsText" dxfId="6" priority="4" operator="containsText" text="2028">
      <formula>NOT(ISERROR(SEARCH("2028",I4)))</formula>
    </cfRule>
    <cfRule type="containsText" dxfId="5" priority="5" operator="containsText" text="2027">
      <formula>NOT(ISERROR(SEARCH("2027",I4)))</formula>
    </cfRule>
    <cfRule type="containsText" dxfId="4" priority="6" operator="containsText" text="2026">
      <formula>NOT(ISERROR(SEARCH("2026",I4)))</formula>
    </cfRule>
    <cfRule type="containsText" dxfId="3" priority="7" operator="containsText" text="2025">
      <formula>NOT(ISERROR(SEARCH("2025",I4)))</formula>
    </cfRule>
    <cfRule type="containsText" dxfId="2" priority="8" operator="containsText" text="2024;2025;2026;2027;2028;2029;2030">
      <formula>NOT(ISERROR(SEARCH("2024;2025;2026;2027;2028;2029;2030",I4)))</formula>
    </cfRule>
    <cfRule type="containsText" dxfId="1" priority="9" operator="containsText" text="2024">
      <formula>NOT(ISERROR(SEARCH("2024",I4)))</formula>
    </cfRule>
  </conditionalFormatting>
  <conditionalFormatting sqref="G190 G195:G201 G206 G185 G175 G180 G116 G121 G126:G127 G147:G148 G159 G153:G154 G142 G132 G164 G169:G170 G101 G106 G111 G96 G91 G84:G86 G71:G72 G77:G79 G65:G66 G59:G60 G53:G54 G47:G48 G41:G42 G32:G36 G26:G27 G18:G21 G9:G13 G4">
    <cfRule type="containsText" dxfId="0" priority="1" operator="containsText" text="2023">
      <formula>NOT(ISERROR(SEARCH("2023",G4)))</formula>
    </cfRule>
  </conditionalFormatting>
  <pageMargins left="0.7" right="0.7" top="0.75" bottom="0.75" header="0.3" footer="0.3"/>
  <pageSetup paperSize="9" scale="77" orientation="landscape" r:id="rId1"/>
  <headerFooter>
    <oddHeader>&amp;LSprawa nr 110/2023&amp;C&amp;"Czcionka tekstu podstawowego,Pogrubiony"FORMULARZ CENOWY&amp;R&amp;"Arial Narrow,Pogrubiony"Załącznik nr 2 do SWZ</oddHeader>
    <oddFooter>&amp;C&amp;8Strona &amp;P</oddFooter>
  </headerFooter>
  <rowBreaks count="10" manualBreakCount="10">
    <brk id="14" max="16383" man="1"/>
    <brk id="37" max="9" man="1"/>
    <brk id="55" max="16383" man="1"/>
    <brk id="80" max="16383" man="1"/>
    <brk id="102" max="16383" man="1"/>
    <brk id="122" max="16383" man="1"/>
    <brk id="149" max="16383" man="1"/>
    <brk id="171" max="16383" man="1"/>
    <brk id="191" max="16383" man="1"/>
    <brk id="20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user</cp:lastModifiedBy>
  <cp:lastPrinted>2023-09-18T06:25:54Z</cp:lastPrinted>
  <dcterms:created xsi:type="dcterms:W3CDTF">2023-08-31T08:20:44Z</dcterms:created>
  <dcterms:modified xsi:type="dcterms:W3CDTF">2023-09-19T10:15:37Z</dcterms:modified>
</cp:coreProperties>
</file>