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 defaultThemeVersion="124226"/>
  <xr:revisionPtr revIDLastSave="0" documentId="13_ncr:1_{5BEC1B30-4BC6-42A8-AF85-ADDB241DE1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/>
  <c r="K4" i="1" s="1"/>
  <c r="I5" i="1"/>
  <c r="K5" i="1" s="1"/>
  <c r="I6" i="1"/>
  <c r="K6" i="1" s="1"/>
  <c r="I7" i="1"/>
  <c r="K7" i="1" s="1"/>
  <c r="I8" i="1"/>
  <c r="K8" i="1" s="1"/>
  <c r="I9" i="1"/>
  <c r="K9" i="1" s="1"/>
  <c r="I3" i="1"/>
  <c r="K3" i="1" s="1"/>
  <c r="H4" i="1"/>
  <c r="H5" i="1"/>
  <c r="H6" i="1"/>
  <c r="H7" i="1"/>
  <c r="H8" i="1"/>
  <c r="H9" i="1"/>
  <c r="H3" i="1"/>
  <c r="H11" i="1" s="1"/>
  <c r="K11" i="1" l="1"/>
</calcChain>
</file>

<file path=xl/sharedStrings.xml><?xml version="1.0" encoding="utf-8"?>
<sst xmlns="http://schemas.openxmlformats.org/spreadsheetml/2006/main" count="44" uniqueCount="39">
  <si>
    <t>Lp</t>
  </si>
  <si>
    <t>Przykładowy 
Symbol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</si>
  <si>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</si>
  <si>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</si>
  <si>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</si>
  <si>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</si>
  <si>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</si>
  <si>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</si>
  <si>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</si>
  <si>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</si>
  <si>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</si>
  <si>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</si>
  <si>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</si>
  <si>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</si>
  <si>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Zadanie 1a. Asortyment do zabiegów artroskopowych na okres 12 miesięcy.</t>
  </si>
  <si>
    <t>op.</t>
  </si>
  <si>
    <t>Zestaw jednorazowych kaset w torze napływu i odpływu do pompy artroskopowej                      1 opakowanie = 6 kpl.</t>
  </si>
  <si>
    <t>Zaoferowany asortyment musi być kompatybilny z zaoferowaną wieżą artroskopową.</t>
  </si>
  <si>
    <t>1.</t>
  </si>
  <si>
    <t>2.</t>
  </si>
  <si>
    <t>3.</t>
  </si>
  <si>
    <t>4.</t>
  </si>
  <si>
    <t>5.</t>
  </si>
  <si>
    <t>6.</t>
  </si>
  <si>
    <t>7.</t>
  </si>
  <si>
    <t>Ostrze do shavera 3.5 mm typu Aggressive Plus.                                                                 1 opakowanie =5 szt.</t>
  </si>
  <si>
    <t>Ostrze do shavera 4.0 mm typu Aggressive Plus.                                                                      1 opakowanie =5 szt.</t>
  </si>
  <si>
    <t>Ostrze do shavera 4.0 mm typu Resector.                                                                         1 opakowanie =5 szt.</t>
  </si>
  <si>
    <t>0375545000</t>
  </si>
  <si>
    <t>0375542000</t>
  </si>
  <si>
    <t>0375532000</t>
  </si>
  <si>
    <t>0375544000</t>
  </si>
  <si>
    <t>0375534000</t>
  </si>
  <si>
    <t>0279351100</t>
  </si>
  <si>
    <t>0450000300</t>
  </si>
  <si>
    <t>Elektroda o średnicy 3,5 mm z kanałem ssącym, część robocza usytuowana prostopadle do elektrody.                                                                                                               1 opakowanie = 1 szt.</t>
  </si>
  <si>
    <t>Ostrze do shavera 3.5 mm typu Resector.                                                                                     1 opakowanie =5 szt.</t>
  </si>
  <si>
    <t>Ostrze do shavera 4.0 mm typu Tomcat.                                                                                                    1 opakowanie =5 szt.</t>
  </si>
  <si>
    <t>PODPIS KWALIFIKOWANY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</si>
</sst>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6" fillId="0" borderId="0"/>
  </cellStyleXfs>
  <cellXfs count="3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left" vertical="center"/>
    </xf>
    <xf numFmtId="9" fontId="5" fillId="0" borderId="0" xfId="2" applyFont="1"/>
    <xf numFmtId="0" fontId="2" fillId="0" borderId="0" xfId="0" applyFont="1"/>
    <xf numFmtId="0" fontId="7" fillId="3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0" fontId="8" fillId="2" borderId="1" xfId="2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6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8" fontId="8" fillId="0" borderId="1" xfId="0" applyNumberFormat="1" applyFont="1" applyBorder="1" applyAlignment="1">
      <alignment horizontal="center" vertical="center" wrapText="1"/>
    </xf>
    <xf numFmtId="10" fontId="8" fillId="0" borderId="1" xfId="2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9" fillId="0" borderId="0" xfId="0" applyFont="1"/>
    <xf numFmtId="0" fontId="9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vertical="center"/>
    </xf>
    <xf numFmtId="8" fontId="7" fillId="3" borderId="1" xfId="0" applyNumberFormat="1" applyFont="1" applyFill="1" applyBorder="1" applyAlignment="1">
      <alignment vertical="center"/>
    </xf>
    <xf numFmtId="9" fontId="9" fillId="0" borderId="0" xfId="2" applyFont="1"/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view="pageLayout" zoomScaleNormal="70" zoomScaleSheetLayoutView="70" workbookViewId="0">
      <selection sqref="A1:XFD1"/>
    </sheetView>
  </sheetViews>
  <sheetFormatPr defaultRowHeight="99.95" customHeight="1" x14ac:dyDescent="0.2"/>
  <cols>
    <col min="1" max="1" width="6.42578125" style="1" customWidth="1"/>
    <col min="2" max="2" width="15.28515625" style="1" customWidth="1"/>
    <col min="3" max="3" width="41.7109375" style="2" customWidth="1"/>
    <col min="4" max="4" width="5" style="1" bestFit="1" customWidth="1"/>
    <col min="5" max="5" width="5.7109375" style="1" bestFit="1" customWidth="1"/>
    <col min="6" max="6" width="12.42578125" style="1" customWidth="1"/>
    <col min="7" max="7" width="11.85546875" style="1" customWidth="1"/>
    <col min="8" max="8" width="12.42578125" style="1" customWidth="1"/>
    <col min="9" max="9" width="13.28515625" style="1" customWidth="1"/>
    <col min="10" max="10" width="8.85546875" style="3" bestFit="1" customWidth="1"/>
    <col min="11" max="11" width="15.140625" style="1" bestFit="1" customWidth="1"/>
    <col min="12" max="12" width="10.7109375" style="1" customWidth="1"/>
    <col min="13" max="16384" width="9.140625" style="1"/>
  </cols>
  <sheetData>
    <row r="1" spans="1:12" ht="39" customHeight="1" x14ac:dyDescent="0.2">
      <c r="A1" s="5" t="s">
        <v>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55.5" customHeight="1" x14ac:dyDescent="0.2">
      <c r="A2" s="6" t="s">
        <v>0</v>
      </c>
      <c r="B2" s="7" t="s">
        <v>1</v>
      </c>
      <c r="C2" s="6" t="s">
        <v>2</v>
      </c>
      <c r="D2" s="6" t="s">
        <v>3</v>
      </c>
      <c r="E2" s="8" t="s">
        <v>9</v>
      </c>
      <c r="F2" s="8" t="s">
        <v>4</v>
      </c>
      <c r="G2" s="9" t="s">
        <v>10</v>
      </c>
      <c r="H2" s="9" t="s">
        <v>11</v>
      </c>
      <c r="I2" s="10" t="s">
        <v>12</v>
      </c>
      <c r="J2" s="11" t="s">
        <v>5</v>
      </c>
      <c r="K2" s="10" t="s">
        <v>13</v>
      </c>
      <c r="L2" s="12" t="s">
        <v>6</v>
      </c>
    </row>
    <row r="3" spans="1:12" ht="70.5" customHeight="1" x14ac:dyDescent="0.2">
      <c r="A3" s="6" t="s">
        <v>18</v>
      </c>
      <c r="B3" s="13" t="s">
        <v>34</v>
      </c>
      <c r="C3" s="14" t="s">
        <v>16</v>
      </c>
      <c r="D3" s="15" t="s">
        <v>15</v>
      </c>
      <c r="E3" s="8">
        <v>16</v>
      </c>
      <c r="F3" s="8"/>
      <c r="G3" s="9"/>
      <c r="H3" s="9">
        <f>E3*G3</f>
        <v>0</v>
      </c>
      <c r="I3" s="10">
        <f>(G3*J3)+G3</f>
        <v>0</v>
      </c>
      <c r="J3" s="11"/>
      <c r="K3" s="10">
        <f>I3*E3</f>
        <v>0</v>
      </c>
      <c r="L3" s="12"/>
    </row>
    <row r="4" spans="1:12" ht="87.75" customHeight="1" x14ac:dyDescent="0.2">
      <c r="A4" s="6" t="s">
        <v>19</v>
      </c>
      <c r="B4" s="13" t="s">
        <v>33</v>
      </c>
      <c r="C4" s="16" t="s">
        <v>35</v>
      </c>
      <c r="D4" s="15" t="s">
        <v>7</v>
      </c>
      <c r="E4" s="8">
        <v>100</v>
      </c>
      <c r="F4" s="8"/>
      <c r="G4" s="9"/>
      <c r="H4" s="9">
        <f t="shared" ref="H4:H9" si="0">E4*G4</f>
        <v>0</v>
      </c>
      <c r="I4" s="10">
        <f t="shared" ref="I4:I9" si="1">(G4*J4)+G4</f>
        <v>0</v>
      </c>
      <c r="J4" s="17"/>
      <c r="K4" s="10">
        <f t="shared" ref="K4:K9" si="2">I4*E4</f>
        <v>0</v>
      </c>
      <c r="L4" s="12"/>
    </row>
    <row r="5" spans="1:12" ht="55.5" customHeight="1" x14ac:dyDescent="0.2">
      <c r="A5" s="6" t="s">
        <v>20</v>
      </c>
      <c r="B5" s="13" t="s">
        <v>32</v>
      </c>
      <c r="C5" s="14" t="s">
        <v>25</v>
      </c>
      <c r="D5" s="15" t="s">
        <v>15</v>
      </c>
      <c r="E5" s="8">
        <v>4</v>
      </c>
      <c r="F5" s="8"/>
      <c r="G5" s="9"/>
      <c r="H5" s="9">
        <f t="shared" si="0"/>
        <v>0</v>
      </c>
      <c r="I5" s="10">
        <f t="shared" si="1"/>
        <v>0</v>
      </c>
      <c r="J5" s="17"/>
      <c r="K5" s="10">
        <f t="shared" si="2"/>
        <v>0</v>
      </c>
      <c r="L5" s="12"/>
    </row>
    <row r="6" spans="1:12" ht="47.25" customHeight="1" x14ac:dyDescent="0.2">
      <c r="A6" s="6" t="s">
        <v>21</v>
      </c>
      <c r="B6" s="13" t="s">
        <v>31</v>
      </c>
      <c r="C6" s="14" t="s">
        <v>26</v>
      </c>
      <c r="D6" s="15" t="s">
        <v>15</v>
      </c>
      <c r="E6" s="8">
        <v>4</v>
      </c>
      <c r="F6" s="8"/>
      <c r="G6" s="9"/>
      <c r="H6" s="9">
        <f t="shared" si="0"/>
        <v>0</v>
      </c>
      <c r="I6" s="10">
        <f t="shared" si="1"/>
        <v>0</v>
      </c>
      <c r="J6" s="17"/>
      <c r="K6" s="10">
        <f t="shared" si="2"/>
        <v>0</v>
      </c>
      <c r="L6" s="12"/>
    </row>
    <row r="7" spans="1:12" ht="56.25" customHeight="1" x14ac:dyDescent="0.2">
      <c r="A7" s="6" t="s">
        <v>22</v>
      </c>
      <c r="B7" s="18" t="s">
        <v>30</v>
      </c>
      <c r="C7" s="19" t="s">
        <v>36</v>
      </c>
      <c r="D7" s="15" t="s">
        <v>15</v>
      </c>
      <c r="E7" s="20">
        <v>4</v>
      </c>
      <c r="F7" s="21"/>
      <c r="G7" s="22"/>
      <c r="H7" s="9">
        <f t="shared" si="0"/>
        <v>0</v>
      </c>
      <c r="I7" s="10">
        <f t="shared" si="1"/>
        <v>0</v>
      </c>
      <c r="J7" s="23"/>
      <c r="K7" s="10">
        <f t="shared" si="2"/>
        <v>0</v>
      </c>
      <c r="L7" s="24"/>
    </row>
    <row r="8" spans="1:12" ht="56.25" customHeight="1" x14ac:dyDescent="0.2">
      <c r="A8" s="6" t="s">
        <v>23</v>
      </c>
      <c r="B8" s="18" t="s">
        <v>29</v>
      </c>
      <c r="C8" s="19" t="s">
        <v>27</v>
      </c>
      <c r="D8" s="15" t="s">
        <v>15</v>
      </c>
      <c r="E8" s="20">
        <v>4</v>
      </c>
      <c r="F8" s="21"/>
      <c r="G8" s="22"/>
      <c r="H8" s="9">
        <f t="shared" si="0"/>
        <v>0</v>
      </c>
      <c r="I8" s="10">
        <f t="shared" si="1"/>
        <v>0</v>
      </c>
      <c r="J8" s="23"/>
      <c r="K8" s="10">
        <f t="shared" si="2"/>
        <v>0</v>
      </c>
      <c r="L8" s="24"/>
    </row>
    <row r="9" spans="1:12" ht="68.25" customHeight="1" x14ac:dyDescent="0.2">
      <c r="A9" s="6" t="s">
        <v>24</v>
      </c>
      <c r="B9" s="18" t="s">
        <v>28</v>
      </c>
      <c r="C9" s="19" t="s">
        <v>37</v>
      </c>
      <c r="D9" s="15" t="s">
        <v>15</v>
      </c>
      <c r="E9" s="20">
        <v>4</v>
      </c>
      <c r="F9" s="21"/>
      <c r="G9" s="22"/>
      <c r="H9" s="9">
        <f t="shared" si="0"/>
        <v>0</v>
      </c>
      <c r="I9" s="10">
        <f t="shared" si="1"/>
        <v>0</v>
      </c>
      <c r="J9" s="23"/>
      <c r="K9" s="10">
        <f t="shared" si="2"/>
        <v>0</v>
      </c>
      <c r="L9" s="24"/>
    </row>
    <row r="10" spans="1:12" ht="37.5" customHeight="1" x14ac:dyDescent="0.2">
      <c r="A10" s="25" t="s">
        <v>17</v>
      </c>
      <c r="B10" s="25"/>
      <c r="C10" s="25"/>
      <c r="D10" s="25"/>
      <c r="E10" s="25"/>
      <c r="F10" s="25"/>
      <c r="G10" s="25"/>
      <c r="H10" s="26"/>
      <c r="I10" s="25"/>
      <c r="J10" s="25"/>
      <c r="K10" s="25"/>
      <c r="L10" s="25"/>
    </row>
    <row r="11" spans="1:12" ht="27" customHeight="1" x14ac:dyDescent="0.2">
      <c r="A11" s="27"/>
      <c r="B11" s="27"/>
      <c r="C11" s="28"/>
      <c r="D11" s="27"/>
      <c r="E11" s="27"/>
      <c r="F11" s="27"/>
      <c r="G11" s="29" t="s">
        <v>8</v>
      </c>
      <c r="H11" s="30">
        <f>SUM(H3:H9)</f>
        <v>0</v>
      </c>
      <c r="I11" s="27"/>
      <c r="J11" s="31"/>
      <c r="K11" s="30">
        <f>SUM(K3:K9)</f>
        <v>0</v>
      </c>
      <c r="L11" s="27"/>
    </row>
    <row r="12" spans="1:12" ht="12.75" x14ac:dyDescent="0.2"/>
    <row r="13" spans="1:12" ht="12.75" x14ac:dyDescent="0.2"/>
    <row r="14" spans="1:12" ht="12.75" x14ac:dyDescent="0.2">
      <c r="I14" s="4" t="s">
        <v>38</v>
      </c>
    </row>
    <row r="15" spans="1:12" ht="12.75" x14ac:dyDescent="0.2"/>
    <row r="16" spans="1:12" ht="12.75" x14ac:dyDescent="0.2"/>
    <row r="17" ht="12.75" x14ac:dyDescent="0.2"/>
    <row r="18" ht="12.75" x14ac:dyDescent="0.2"/>
  </sheetData>
  <mergeCells count="2">
    <mergeCell ref="A1:L1"/>
    <mergeCell ref="A10:L10"/>
  </mergeCells>
  <pageMargins left="0.375" right="0.33482142857142855" top="0.74803149606299213" bottom="1.096875" header="0.31496062992125984" footer="0.31496062992125984"/>
  <pageSetup paperSize="9" scale="90" orientation="landscape" horizontalDpi="300" verticalDpi="300" r:id="rId1"/>
  <headerFooter>
    <oddHeader>&amp;L&amp;"Arial Narrow,Normalny"Sprawa 11/2024&amp;C&amp;"Arial Narrow,Pogrubiony"Formularz cenowy dla materiałów ekspoloatacyjnych&amp;R&amp;"Arial Narrow,Pogrubiony"Załącznik nr 3 do SWZ</oddHeader>
    <oddFooter>Strona &amp;P z &amp;N</oddFooter>
  </headerFooter>
  <ignoredErrors>
    <ignoredError sqref="B3:B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2024-02-05T07:26:14Z</dcterms:modified>
</cp:coreProperties>
</file>