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6345772-5317-49EA-A8C1-40F492648D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1" l="1"/>
  <c r="H73" i="1" s="1"/>
  <c r="I72" i="1"/>
  <c r="K72" i="1" s="1"/>
  <c r="K73" i="1" s="1"/>
  <c r="I81" i="1"/>
  <c r="K81" i="1" s="1"/>
  <c r="H81" i="1"/>
  <c r="I94" i="1"/>
  <c r="K94" i="1" s="1"/>
  <c r="H94" i="1"/>
  <c r="I93" i="1"/>
  <c r="K93" i="1" s="1"/>
  <c r="H93" i="1"/>
  <c r="I92" i="1"/>
  <c r="K92" i="1" s="1"/>
  <c r="H92" i="1"/>
  <c r="I82" i="1"/>
  <c r="K82" i="1" s="1"/>
  <c r="H82" i="1"/>
  <c r="I80" i="1"/>
  <c r="K80" i="1" s="1"/>
  <c r="H80" i="1"/>
  <c r="I79" i="1"/>
  <c r="K79" i="1" s="1"/>
  <c r="H79" i="1"/>
  <c r="I78" i="1"/>
  <c r="K78" i="1" s="1"/>
  <c r="H78" i="1"/>
  <c r="I77" i="1"/>
  <c r="K77" i="1" s="1"/>
  <c r="H77" i="1"/>
  <c r="I8" i="1"/>
  <c r="K8" i="1" s="1"/>
  <c r="I7" i="1"/>
  <c r="H8" i="1"/>
  <c r="H95" i="1" l="1"/>
  <c r="K95" i="1"/>
  <c r="H83" i="1"/>
  <c r="K83" i="1"/>
  <c r="I62" i="1" l="1"/>
  <c r="K62" i="1" s="1"/>
  <c r="H62" i="1"/>
  <c r="I43" i="1" l="1"/>
  <c r="K43" i="1" s="1"/>
  <c r="I59" i="1"/>
  <c r="K59" i="1" s="1"/>
  <c r="I60" i="1"/>
  <c r="K60" i="1" s="1"/>
  <c r="I61" i="1"/>
  <c r="K61" i="1" s="1"/>
  <c r="H59" i="1"/>
  <c r="H60" i="1"/>
  <c r="H61" i="1"/>
  <c r="I58" i="1"/>
  <c r="K58" i="1" s="1"/>
  <c r="H58" i="1"/>
  <c r="I52" i="1"/>
  <c r="K52" i="1" s="1"/>
  <c r="H52" i="1"/>
  <c r="I51" i="1"/>
  <c r="K51" i="1" s="1"/>
  <c r="H51" i="1"/>
  <c r="K63" i="1" l="1"/>
  <c r="H63" i="1"/>
  <c r="H53" i="1"/>
  <c r="K53" i="1"/>
  <c r="I40" i="1" l="1"/>
  <c r="K40" i="1" s="1"/>
  <c r="I41" i="1"/>
  <c r="K41" i="1" s="1"/>
  <c r="I42" i="1"/>
  <c r="K42" i="1" s="1"/>
  <c r="I31" i="1"/>
  <c r="K31" i="1" s="1"/>
  <c r="H31" i="1"/>
  <c r="I30" i="1"/>
  <c r="K30" i="1" s="1"/>
  <c r="H30" i="1"/>
  <c r="I29" i="1"/>
  <c r="K29" i="1" s="1"/>
  <c r="H29" i="1"/>
  <c r="I28" i="1"/>
  <c r="K28" i="1" s="1"/>
  <c r="H28" i="1"/>
  <c r="I27" i="1"/>
  <c r="K27" i="1" s="1"/>
  <c r="H27" i="1"/>
  <c r="I26" i="1"/>
  <c r="K26" i="1" s="1"/>
  <c r="H26" i="1"/>
  <c r="I25" i="1"/>
  <c r="K25" i="1" s="1"/>
  <c r="H25" i="1"/>
  <c r="I24" i="1"/>
  <c r="K24" i="1" s="1"/>
  <c r="H24" i="1"/>
  <c r="I16" i="1"/>
  <c r="K16" i="1" s="1"/>
  <c r="I15" i="1"/>
  <c r="K15" i="1" s="1"/>
  <c r="H15" i="1"/>
  <c r="I14" i="1"/>
  <c r="K14" i="1" s="1"/>
  <c r="H14" i="1"/>
  <c r="K7" i="1"/>
  <c r="H7" i="1"/>
  <c r="K44" i="1" l="1"/>
  <c r="H44" i="1"/>
  <c r="K9" i="1"/>
  <c r="K17" i="1"/>
  <c r="H17" i="1"/>
  <c r="H32" i="1"/>
  <c r="K32" i="1"/>
  <c r="H9" i="1"/>
</calcChain>
</file>

<file path=xl/sharedStrings.xml><?xml version="1.0" encoding="utf-8"?>
<sst xmlns="http://schemas.openxmlformats.org/spreadsheetml/2006/main" count="206" uniqueCount="83">
  <si>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</si>
  <si>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</si>
  <si>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</si>
  <si>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</si>
  <si>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</si>
  <si>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</si>
  <si>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</si>
  <si>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</si>
  <si>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</si>
  <si>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</si>
  <si>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</si>
  <si>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</si>
  <si>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</si>
  <si>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</si>
  <si>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</si>
  <si>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</si>
  <si>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</si>
  <si>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</si>
  <si>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</si>
  <si>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</si>
  <si>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</si>
  <si>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</si>
  <si>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</si>
  <si>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</si>
  <si>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 xml:space="preserve">  Cena jednostkowa netto [PLN]</t>
  </si>
  <si>
    <t>Wartość netto [PLN]</t>
  </si>
  <si>
    <t xml:space="preserve">  Cena jednostkowa brutto [PLN]</t>
  </si>
  <si>
    <t>Gaz okulistyczny SF6 50-76 ml</t>
  </si>
  <si>
    <t>13.</t>
  </si>
  <si>
    <t>16.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</si>
  <si>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</si>
  <si>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</si>
  <si>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</si>
  <si>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</si>
  <si>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</si>
  <si>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Dreny (G30116)</t>
  </si>
  <si>
    <t>Szpatułki witrektomijna do błon nasiatkowych 23G (G37512)</t>
  </si>
  <si>
    <t>Szpatułki witrektomijna do błon nasiatkowych 25G (g 37513)</t>
  </si>
  <si>
    <t>Gaz okulistyczny C2F6 (G80960)</t>
  </si>
  <si>
    <t>Rezerwuar do igły fletowej 23G (G31806)</t>
  </si>
  <si>
    <t>Kaseta jednodniowa sterylna do aparatu Geduer Megatron S3 (opakowanie zawiera dren jednorazowy) (G60700)</t>
  </si>
  <si>
    <t>Symbol producenta</t>
  </si>
  <si>
    <t>Gaz do Tosca (962-209)</t>
  </si>
  <si>
    <t>Wzierniki anoskopowe operacyjne 23 x 88 mm (A.4023.1)</t>
  </si>
  <si>
    <t>Jednorazowe kaniule ssące do otochirurgii, złącze typu Luer/Leur Lock, atraumatyczna zaokrąglona końcówka, pakowane pojedynczo, sterylne, średnica 2.0 mm dł. 80 mm, op. po 50 sztuk</t>
  </si>
  <si>
    <t>Jednorazowe kaniule ssące do otochirurgii, złącze typu Luer/Leur Lock, atraumatyczna zaokrąglona końcówka, pakowane pojedynczo, sterylne, średnica 0.7 mm dł. 70 mm, op. po 50 sztuk</t>
  </si>
  <si>
    <t>Rączka z kontrolą ssania sterylna do kaniuli ssących jednorazowych, złącze typu Luer (1op. - 50 szt. Lub przeliczenie ilości w przypadku innych opakowań)</t>
  </si>
  <si>
    <t>Jednorazowe kaniule ssące do nosa, złącze typu Luer/Leur Lock, atraumatyczna zaokrąglona końcówka, pakowane pojedynczo, sterylne, średnica 3.0 mm dł. 140 mm, op. po 50 sztuk</t>
  </si>
  <si>
    <t>Zestaw do pomiarów hemodynamicznych z wykorzystaniem termodylucji przezpłucnej, kompatybilny z posiadaną przez Zamawiającego platformą kliniczną EV 1000 (zestaw Edwards) - VLV8R520</t>
  </si>
  <si>
    <t>Gumki proktologiczne (pakowane po 200 szt. Lub przeliczenie ilości)</t>
  </si>
  <si>
    <t>(lub przeliczenie ilości poz. 2-5)</t>
  </si>
  <si>
    <t>op</t>
  </si>
  <si>
    <t>Radiometr Tosca Sensor Attachment Clips 40szt x1, 1x10 ml + blaszki do kalibracji (5601300)</t>
  </si>
  <si>
    <t>Radiometr Tosca Sensor Preparation Supplies 12szt x1, 1x10 ml (5601100)</t>
  </si>
  <si>
    <t>Jednorazowe kaniule ssące do otochirurgii, złącze typu Luer/Leur Lock, atraumatyczna zaokrąglona końcówka, pakowane pojedynczo, sterylne, średnica 1.0 mm dł. 70 mm, op. po 50 sztuk</t>
  </si>
  <si>
    <t>Wkład jednorazowy do kanistrów posiadanych przez Zamawiającego typ V,2 L,kompatybilny z kanistrem wielorazowego użytku VacSax,posiada zatyczkę do zabezpieczenia portu pacjenta,(VAL-201)(op=30szt)lub przeliczenie ilości</t>
  </si>
  <si>
    <t>Dren do odsysania wydzielin,dł.2,1 m,CH24,lejek-kapkon (op=50szt)lub przeliczenie ilości</t>
  </si>
  <si>
    <t>Dren do odsysania wydzielin ,dł.2,1 m,CH24,lejek-lejek(op=50 szt)lub przeliczenie ilości</t>
  </si>
  <si>
    <t>Dren do próżni do źródła ssania ,łączący pokrywę wkładu ze źródłem ssania,kompatybilny z wkładami jednorazowego użytku VacSax ,2m</t>
  </si>
  <si>
    <t>Filtr do ssaka ,hydrofobowy,kompatybilny z ssakiem Elmaslar(op=10 szt)lub przeliczenie ilości</t>
  </si>
  <si>
    <t>Filtr do ssakaOxylitre,hydrofobowy,nakręcany na ssak lub regulator,(S750)(op=30 szt)lub przeliczenie ilości</t>
  </si>
  <si>
    <t xml:space="preserve">  </t>
  </si>
  <si>
    <t>Gaz okulistyczny C3F8(Multigaz)</t>
  </si>
  <si>
    <t>Zadanie 1. Plomby na Centralną Sterylizację</t>
  </si>
  <si>
    <t>Plomba niebieska do zabezpieczenia zamknięcia kontenera,jednorazowa(1op=1000szt)</t>
  </si>
  <si>
    <t>Plomba biała-etykieta z identyfikatorem statusu sterylizacji,papierowa(1op=1000szt)</t>
  </si>
  <si>
    <t>Zadanie 2. Materiały eksploatacyjne do zabiegów ginekologicznych</t>
  </si>
  <si>
    <t>Zadanie 3. Materiały eksploatacyjne do witrektomii</t>
  </si>
  <si>
    <t>Zadanie 4. Akcesoria do analizatorów CO2 Tosca</t>
  </si>
  <si>
    <t>Zadanie 5. Wzierniki anoskopowe i gumki proktologiczne</t>
  </si>
  <si>
    <t>Zadanie 6. Akcesoria do otochirurgii</t>
  </si>
  <si>
    <t>Zadanie 7.Zestaw do pomiarów hemodynamicznych</t>
  </si>
  <si>
    <t>Zadanie 8. Materiały eksloatacyjne do ssaków Oxylitre,Elmaslar</t>
  </si>
  <si>
    <t>Zadanie 9. Taśmy rehabilitacyjne</t>
  </si>
  <si>
    <t>Taśma typu Thera Band,rehabilitacyjna 45,5m ,kolor czerwony,opór średni</t>
  </si>
  <si>
    <t>Taśma typu Thera Band,rehabilitacyjna 45,5m ,kolor zielony,opór mocny</t>
  </si>
  <si>
    <t>Taśma typu Thera Band,rehabilitacyjna 45,5m ,kolor niebieski,opór extra mocny</t>
  </si>
  <si>
    <t>FORMULARZ CENOWY</t>
  </si>
  <si>
    <t>Elektroda koagulacyjna,bipolarna,kulkowa 24FR(26040NB)</t>
  </si>
  <si>
    <t>Elektroda koagulacyjna,bipolarna 25FR(26040BL1)</t>
  </si>
  <si>
    <t>Pętla tnąca,bipolarna 24/26FR(26040GP1)</t>
  </si>
  <si>
    <t>Załącznik nr 6A do SWZ</t>
  </si>
  <si>
    <t>Sprawa nr 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</si>
</sst>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/>
    </xf>
    <xf numFmtId="165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5" fontId="5" fillId="0" borderId="4" xfId="3" applyNumberFormat="1" applyFont="1" applyBorder="1" applyAlignment="1">
      <alignment horizontal="center" vertical="center"/>
    </xf>
    <xf numFmtId="165" fontId="4" fillId="0" borderId="4" xfId="3" applyNumberFormat="1" applyFont="1" applyBorder="1" applyAlignment="1">
      <alignment horizontal="center" vertical="center"/>
    </xf>
    <xf numFmtId="166" fontId="0" fillId="0" borderId="0" xfId="0" applyNumberFormat="1"/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5" fontId="9" fillId="3" borderId="4" xfId="3" applyNumberFormat="1" applyFont="1" applyFill="1" applyBorder="1" applyAlignment="1">
      <alignment horizontal="center" vertical="center" wrapText="1"/>
    </xf>
    <xf numFmtId="165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165" fontId="3" fillId="5" borderId="4" xfId="0" applyNumberFormat="1" applyFont="1" applyFill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165" fontId="5" fillId="0" borderId="4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6" fontId="10" fillId="3" borderId="6" xfId="3" applyNumberFormat="1" applyFont="1" applyFill="1" applyBorder="1" applyAlignment="1">
      <alignment horizontal="center" vertical="center" wrapText="1"/>
    </xf>
    <xf numFmtId="165" fontId="10" fillId="3" borderId="6" xfId="3" applyNumberFormat="1" applyFont="1" applyFill="1" applyBorder="1" applyAlignment="1">
      <alignment horizontal="center" vertical="center" wrapText="1"/>
    </xf>
    <xf numFmtId="165" fontId="10" fillId="3" borderId="6" xfId="0" applyNumberFormat="1" applyFont="1" applyFill="1" applyBorder="1" applyAlignment="1">
      <alignment horizontal="center" vertical="center" wrapText="1"/>
    </xf>
    <xf numFmtId="166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166" fontId="4" fillId="0" borderId="4" xfId="3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66" fontId="4" fillId="0" borderId="7" xfId="3" applyNumberFormat="1" applyFont="1" applyBorder="1" applyAlignment="1">
      <alignment horizontal="center" vertical="center"/>
    </xf>
    <xf numFmtId="165" fontId="4" fillId="0" borderId="7" xfId="3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5" fontId="7" fillId="3" borderId="4" xfId="3" applyNumberFormat="1" applyFont="1" applyFill="1" applyBorder="1" applyAlignment="1">
      <alignment horizontal="center" vertical="center" wrapText="1"/>
    </xf>
    <xf numFmtId="165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5" fontId="5" fillId="0" borderId="0" xfId="3" applyNumberFormat="1" applyFont="1" applyBorder="1" applyAlignment="1">
      <alignment horizontal="center" vertical="center"/>
    </xf>
    <xf numFmtId="165" fontId="5" fillId="0" borderId="7" xfId="3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9" fontId="5" fillId="0" borderId="0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5" fontId="7" fillId="0" borderId="0" xfId="3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6" fillId="4" borderId="11" xfId="0" applyNumberFormat="1" applyFont="1" applyFill="1" applyBorder="1"/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165" fontId="5" fillId="0" borderId="14" xfId="3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165" fontId="0" fillId="0" borderId="0" xfId="0" applyNumberFormat="1"/>
    <xf numFmtId="0" fontId="3" fillId="5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5"/>
  <sheetViews>
    <sheetView tabSelected="1" topLeftCell="A83" zoomScale="115" zoomScaleNormal="115" workbookViewId="0">
      <selection activeCell="G42" sqref="G42"/>
    </sheetView>
  </sheetViews>
  <sheetFormatPr defaultRowHeight="14.25"/>
  <cols>
    <col min="2" max="2" width="7" customWidth="1"/>
    <col min="3" max="3" width="11.75" customWidth="1"/>
    <col min="4" max="4" width="32" customWidth="1"/>
    <col min="5" max="5" width="8.375" customWidth="1"/>
    <col min="6" max="6" width="8.875" customWidth="1"/>
    <col min="7" max="7" width="12.625" customWidth="1"/>
    <col min="8" max="8" width="14.5" customWidth="1"/>
    <col min="9" max="9" width="14.125" customWidth="1"/>
    <col min="10" max="10" width="8.125" customWidth="1"/>
    <col min="11" max="11" width="17" customWidth="1"/>
  </cols>
  <sheetData>
    <row r="1" spans="1:13">
      <c r="B1" s="68" t="s">
        <v>82</v>
      </c>
      <c r="C1" s="68"/>
      <c r="I1" s="67" t="s">
        <v>81</v>
      </c>
      <c r="J1" s="67"/>
      <c r="K1" s="67"/>
    </row>
    <row r="2" spans="1:13" ht="15">
      <c r="D2" s="83" t="s">
        <v>77</v>
      </c>
      <c r="E2" s="83"/>
      <c r="F2" s="83"/>
      <c r="G2" s="83"/>
      <c r="H2" s="83"/>
      <c r="I2" s="83"/>
      <c r="J2" s="83"/>
    </row>
    <row r="5" spans="1:13" ht="15">
      <c r="B5" s="75" t="s">
        <v>63</v>
      </c>
      <c r="C5" s="75"/>
      <c r="D5" s="75"/>
      <c r="E5" s="75"/>
      <c r="F5" s="75"/>
      <c r="G5" s="75"/>
      <c r="H5" s="75"/>
      <c r="I5" s="75"/>
      <c r="J5" s="75"/>
      <c r="K5" s="75"/>
      <c r="M5" s="8"/>
    </row>
    <row r="6" spans="1:13" ht="22.5">
      <c r="B6" s="15" t="s">
        <v>0</v>
      </c>
      <c r="C6" s="16" t="s">
        <v>41</v>
      </c>
      <c r="D6" s="15" t="s">
        <v>2</v>
      </c>
      <c r="E6" s="15" t="s">
        <v>3</v>
      </c>
      <c r="F6" s="17" t="s">
        <v>4</v>
      </c>
      <c r="G6" s="18" t="s">
        <v>8</v>
      </c>
      <c r="H6" s="18" t="s">
        <v>5</v>
      </c>
      <c r="I6" s="19" t="s">
        <v>9</v>
      </c>
      <c r="J6" s="19" t="s">
        <v>10</v>
      </c>
      <c r="K6" s="19" t="s">
        <v>11</v>
      </c>
      <c r="M6" s="8"/>
    </row>
    <row r="7" spans="1:13" ht="50.25" customHeight="1">
      <c r="B7" s="1" t="s">
        <v>12</v>
      </c>
      <c r="C7" s="9"/>
      <c r="D7" s="10" t="s">
        <v>64</v>
      </c>
      <c r="E7" s="2" t="s">
        <v>6</v>
      </c>
      <c r="F7" s="2">
        <v>50</v>
      </c>
      <c r="G7" s="11"/>
      <c r="H7" s="12">
        <f>G7*F7</f>
        <v>0</v>
      </c>
      <c r="I7" s="3">
        <f>G7*J7+G7</f>
        <v>0</v>
      </c>
      <c r="J7" s="4"/>
      <c r="K7" s="47">
        <f>I7*F7</f>
        <v>0</v>
      </c>
      <c r="M7" s="8"/>
    </row>
    <row r="8" spans="1:13" ht="54.75" customHeight="1" thickBot="1">
      <c r="B8" s="1" t="s">
        <v>14</v>
      </c>
      <c r="C8" s="9"/>
      <c r="D8" s="10" t="s">
        <v>65</v>
      </c>
      <c r="E8" s="2" t="s">
        <v>6</v>
      </c>
      <c r="F8" s="2">
        <v>30</v>
      </c>
      <c r="G8" s="11"/>
      <c r="H8" s="12">
        <f>G8*F8</f>
        <v>0</v>
      </c>
      <c r="I8" s="3">
        <f>G8*J8+G8</f>
        <v>0</v>
      </c>
      <c r="J8" s="4"/>
      <c r="K8" s="47">
        <f>I8*F8</f>
        <v>0</v>
      </c>
      <c r="M8" s="8"/>
    </row>
    <row r="9" spans="1:13" ht="15.75" thickBot="1">
      <c r="E9" s="76" t="s">
        <v>7</v>
      </c>
      <c r="F9" s="76"/>
      <c r="G9" s="76"/>
      <c r="H9" s="6">
        <f>SUM(H7:H8)</f>
        <v>0</v>
      </c>
      <c r="J9" s="7"/>
      <c r="K9" s="6">
        <f>SUM(K7:K8)</f>
        <v>0</v>
      </c>
      <c r="M9" s="8"/>
    </row>
    <row r="10" spans="1:13" ht="15">
      <c r="G10" s="13"/>
      <c r="J10" s="7"/>
      <c r="M10" s="8"/>
    </row>
    <row r="11" spans="1:13" ht="15">
      <c r="G11" s="13"/>
      <c r="J11" s="7"/>
      <c r="M11" s="8"/>
    </row>
    <row r="12" spans="1:13" ht="15">
      <c r="B12" s="75" t="s">
        <v>66</v>
      </c>
      <c r="C12" s="75"/>
      <c r="D12" s="75"/>
      <c r="E12" s="75"/>
      <c r="F12" s="75"/>
      <c r="G12" s="75"/>
      <c r="H12" s="75"/>
      <c r="I12" s="75"/>
      <c r="J12" s="75"/>
      <c r="K12" s="75"/>
      <c r="M12" s="8"/>
    </row>
    <row r="13" spans="1:13" ht="22.5">
      <c r="B13" s="15" t="s">
        <v>0</v>
      </c>
      <c r="C13" s="16" t="s">
        <v>41</v>
      </c>
      <c r="D13" s="15" t="s">
        <v>2</v>
      </c>
      <c r="E13" s="15" t="s">
        <v>3</v>
      </c>
      <c r="F13" s="17" t="s">
        <v>4</v>
      </c>
      <c r="G13" s="18" t="s">
        <v>8</v>
      </c>
      <c r="H13" s="18" t="s">
        <v>5</v>
      </c>
      <c r="I13" s="19" t="s">
        <v>9</v>
      </c>
      <c r="J13" s="19" t="s">
        <v>10</v>
      </c>
      <c r="K13" s="19" t="s">
        <v>11</v>
      </c>
      <c r="M13" s="8"/>
    </row>
    <row r="14" spans="1:13" ht="43.5" customHeight="1">
      <c r="B14" s="20" t="s">
        <v>12</v>
      </c>
      <c r="C14" s="21"/>
      <c r="D14" s="22" t="s">
        <v>78</v>
      </c>
      <c r="E14" s="21" t="s">
        <v>6</v>
      </c>
      <c r="F14" s="2">
        <v>2</v>
      </c>
      <c r="G14" s="25"/>
      <c r="H14" s="23">
        <f t="shared" ref="H14:H15" si="0">G14*F14</f>
        <v>0</v>
      </c>
      <c r="I14" s="5">
        <f t="shared" ref="I14:I16" si="1">G14*J14+G14</f>
        <v>0</v>
      </c>
      <c r="J14" s="24"/>
      <c r="K14" s="5">
        <f t="shared" ref="K14:K16" si="2">I14*F14</f>
        <v>0</v>
      </c>
      <c r="M14" s="8"/>
    </row>
    <row r="15" spans="1:13" ht="30.75" customHeight="1">
      <c r="A15" s="66"/>
      <c r="B15" s="20" t="s">
        <v>14</v>
      </c>
      <c r="C15" s="21"/>
      <c r="D15" s="22" t="s">
        <v>79</v>
      </c>
      <c r="E15" s="21" t="s">
        <v>6</v>
      </c>
      <c r="F15" s="2">
        <v>2</v>
      </c>
      <c r="G15" s="25"/>
      <c r="H15" s="23">
        <f t="shared" si="0"/>
        <v>0</v>
      </c>
      <c r="I15" s="5">
        <f t="shared" si="1"/>
        <v>0</v>
      </c>
      <c r="J15" s="24"/>
      <c r="K15" s="5">
        <f t="shared" si="2"/>
        <v>0</v>
      </c>
      <c r="M15" s="8"/>
    </row>
    <row r="16" spans="1:13" ht="46.5" customHeight="1" thickBot="1">
      <c r="B16" s="20" t="s">
        <v>15</v>
      </c>
      <c r="C16" s="21"/>
      <c r="D16" s="22" t="s">
        <v>80</v>
      </c>
      <c r="E16" s="21" t="s">
        <v>6</v>
      </c>
      <c r="F16" s="2">
        <v>2</v>
      </c>
      <c r="G16" s="25"/>
      <c r="H16" s="23">
        <v>0</v>
      </c>
      <c r="I16" s="5">
        <f t="shared" si="1"/>
        <v>0</v>
      </c>
      <c r="J16" s="24"/>
      <c r="K16" s="5">
        <f t="shared" si="2"/>
        <v>0</v>
      </c>
      <c r="M16" s="8"/>
    </row>
    <row r="17" spans="2:13" ht="15.75" thickBot="1">
      <c r="E17" s="76" t="s">
        <v>7</v>
      </c>
      <c r="F17" s="76"/>
      <c r="G17" s="76"/>
      <c r="H17" s="6">
        <f>SUM(H14:H16)</f>
        <v>0</v>
      </c>
      <c r="J17" s="7"/>
      <c r="K17" s="6">
        <f>SUM(K14:K16)</f>
        <v>0</v>
      </c>
      <c r="M17" s="8"/>
    </row>
    <row r="20" spans="2:13" ht="15">
      <c r="G20" s="13"/>
      <c r="J20" s="7"/>
      <c r="M20" s="8"/>
    </row>
    <row r="21" spans="2:13" ht="15" thickBot="1"/>
    <row r="22" spans="2:13" ht="15.75" thickBot="1">
      <c r="B22" s="84" t="s">
        <v>67</v>
      </c>
      <c r="C22" s="85"/>
      <c r="D22" s="85"/>
      <c r="E22" s="85"/>
      <c r="F22" s="85"/>
      <c r="G22" s="85"/>
      <c r="H22" s="85"/>
      <c r="I22" s="85"/>
      <c r="J22" s="85"/>
      <c r="K22" s="86"/>
      <c r="M22" s="8"/>
    </row>
    <row r="23" spans="2:13" ht="36">
      <c r="B23" s="27" t="s">
        <v>0</v>
      </c>
      <c r="C23" s="16" t="s">
        <v>41</v>
      </c>
      <c r="D23" s="27" t="s">
        <v>2</v>
      </c>
      <c r="E23" s="27" t="s">
        <v>3</v>
      </c>
      <c r="F23" s="28" t="s">
        <v>4</v>
      </c>
      <c r="G23" s="29" t="s">
        <v>24</v>
      </c>
      <c r="H23" s="30" t="s">
        <v>25</v>
      </c>
      <c r="I23" s="31" t="s">
        <v>26</v>
      </c>
      <c r="J23" s="31" t="s">
        <v>10</v>
      </c>
      <c r="K23" s="31" t="s">
        <v>11</v>
      </c>
      <c r="M23" s="8"/>
    </row>
    <row r="24" spans="2:13" ht="30.75" customHeight="1">
      <c r="B24" s="1" t="s">
        <v>14</v>
      </c>
      <c r="C24" s="2"/>
      <c r="D24" s="10" t="s">
        <v>35</v>
      </c>
      <c r="E24" s="1" t="s">
        <v>23</v>
      </c>
      <c r="F24" s="14">
        <v>130</v>
      </c>
      <c r="G24" s="32"/>
      <c r="H24" s="12">
        <f t="shared" ref="H24:H31" si="3">F24*G24</f>
        <v>0</v>
      </c>
      <c r="I24" s="3">
        <f t="shared" ref="I24:I31" si="4">G24*J24+G24</f>
        <v>0</v>
      </c>
      <c r="J24" s="33"/>
      <c r="K24" s="5">
        <f t="shared" ref="K24:K31" si="5">F24*I24</f>
        <v>0</v>
      </c>
      <c r="M24" s="8"/>
    </row>
    <row r="25" spans="2:13" ht="42" customHeight="1">
      <c r="B25" s="1" t="s">
        <v>18</v>
      </c>
      <c r="C25" s="2"/>
      <c r="D25" s="10" t="s">
        <v>36</v>
      </c>
      <c r="E25" s="1" t="s">
        <v>23</v>
      </c>
      <c r="F25" s="14">
        <v>2</v>
      </c>
      <c r="G25" s="32"/>
      <c r="H25" s="12">
        <f t="shared" si="3"/>
        <v>0</v>
      </c>
      <c r="I25" s="3">
        <f t="shared" si="4"/>
        <v>0</v>
      </c>
      <c r="J25" s="33"/>
      <c r="K25" s="5">
        <f t="shared" si="5"/>
        <v>0</v>
      </c>
      <c r="M25" s="8"/>
    </row>
    <row r="26" spans="2:13" ht="46.5" customHeight="1">
      <c r="B26" s="1" t="s">
        <v>19</v>
      </c>
      <c r="C26" s="2"/>
      <c r="D26" s="10" t="s">
        <v>37</v>
      </c>
      <c r="E26" s="1" t="s">
        <v>23</v>
      </c>
      <c r="F26" s="14">
        <v>2</v>
      </c>
      <c r="G26" s="32"/>
      <c r="H26" s="12">
        <f t="shared" si="3"/>
        <v>0</v>
      </c>
      <c r="I26" s="3">
        <f t="shared" si="4"/>
        <v>0</v>
      </c>
      <c r="J26" s="33"/>
      <c r="K26" s="5">
        <f t="shared" si="5"/>
        <v>0</v>
      </c>
      <c r="M26" s="8"/>
    </row>
    <row r="27" spans="2:13" ht="30.75" customHeight="1">
      <c r="B27" s="1" t="s">
        <v>20</v>
      </c>
      <c r="C27" s="2"/>
      <c r="D27" s="10" t="s">
        <v>38</v>
      </c>
      <c r="E27" s="1" t="s">
        <v>6</v>
      </c>
      <c r="F27" s="14">
        <v>10</v>
      </c>
      <c r="G27" s="32"/>
      <c r="H27" s="12">
        <f t="shared" si="3"/>
        <v>0</v>
      </c>
      <c r="I27" s="3">
        <f t="shared" si="4"/>
        <v>0</v>
      </c>
      <c r="J27" s="33"/>
      <c r="K27" s="5">
        <f t="shared" si="5"/>
        <v>0</v>
      </c>
      <c r="M27" s="8"/>
    </row>
    <row r="28" spans="2:13" ht="30.75" customHeight="1">
      <c r="B28" s="1" t="s">
        <v>21</v>
      </c>
      <c r="C28" s="2"/>
      <c r="D28" s="10" t="s">
        <v>27</v>
      </c>
      <c r="E28" s="1" t="s">
        <v>6</v>
      </c>
      <c r="F28" s="14">
        <v>10</v>
      </c>
      <c r="G28" s="32"/>
      <c r="H28" s="12">
        <f t="shared" si="3"/>
        <v>0</v>
      </c>
      <c r="I28" s="3">
        <f t="shared" si="4"/>
        <v>0</v>
      </c>
      <c r="J28" s="33"/>
      <c r="K28" s="5">
        <f t="shared" si="5"/>
        <v>0</v>
      </c>
      <c r="M28" s="8"/>
    </row>
    <row r="29" spans="2:13" ht="30.75" customHeight="1">
      <c r="B29" s="1" t="s">
        <v>22</v>
      </c>
      <c r="C29" s="2"/>
      <c r="D29" s="10" t="s">
        <v>62</v>
      </c>
      <c r="E29" s="1" t="s">
        <v>6</v>
      </c>
      <c r="F29" s="14">
        <v>10</v>
      </c>
      <c r="G29" s="32"/>
      <c r="H29" s="12">
        <f t="shared" si="3"/>
        <v>0</v>
      </c>
      <c r="I29" s="3">
        <f t="shared" si="4"/>
        <v>0</v>
      </c>
      <c r="J29" s="33"/>
      <c r="K29" s="5">
        <f t="shared" si="5"/>
        <v>0</v>
      </c>
      <c r="M29" s="8"/>
    </row>
    <row r="30" spans="2:13" ht="34.5" customHeight="1">
      <c r="B30" s="1" t="s">
        <v>28</v>
      </c>
      <c r="C30" s="2"/>
      <c r="D30" s="10" t="s">
        <v>39</v>
      </c>
      <c r="E30" s="1" t="s">
        <v>23</v>
      </c>
      <c r="F30" s="14">
        <v>5</v>
      </c>
      <c r="G30" s="34"/>
      <c r="H30" s="12">
        <f t="shared" si="3"/>
        <v>0</v>
      </c>
      <c r="I30" s="3">
        <f t="shared" si="4"/>
        <v>0</v>
      </c>
      <c r="J30" s="33"/>
      <c r="K30" s="5">
        <f t="shared" si="5"/>
        <v>0</v>
      </c>
      <c r="M30" s="8"/>
    </row>
    <row r="31" spans="2:13" ht="43.5" customHeight="1" thickBot="1">
      <c r="B31" s="1" t="s">
        <v>29</v>
      </c>
      <c r="C31" s="2"/>
      <c r="D31" s="10" t="s">
        <v>40</v>
      </c>
      <c r="E31" s="35" t="s">
        <v>23</v>
      </c>
      <c r="F31" s="36">
        <v>200</v>
      </c>
      <c r="G31" s="37"/>
      <c r="H31" s="38">
        <f t="shared" si="3"/>
        <v>0</v>
      </c>
      <c r="I31" s="3">
        <f t="shared" si="4"/>
        <v>0</v>
      </c>
      <c r="J31" s="33"/>
      <c r="K31" s="26">
        <f t="shared" si="5"/>
        <v>0</v>
      </c>
      <c r="M31" s="8"/>
    </row>
    <row r="32" spans="2:13" ht="15.75" thickBot="1">
      <c r="E32" s="76" t="s">
        <v>7</v>
      </c>
      <c r="F32" s="76"/>
      <c r="G32" s="76"/>
      <c r="H32" s="6">
        <f>SUM(H24:H31)</f>
        <v>0</v>
      </c>
      <c r="J32" s="7"/>
      <c r="K32" s="6">
        <f>SUM(K24:K31)</f>
        <v>0</v>
      </c>
      <c r="M32" s="8"/>
    </row>
    <row r="38" spans="2:11">
      <c r="B38" s="80" t="s">
        <v>68</v>
      </c>
      <c r="C38" s="81"/>
      <c r="D38" s="81"/>
      <c r="E38" s="81"/>
      <c r="F38" s="81"/>
      <c r="G38" s="81"/>
      <c r="H38" s="81"/>
      <c r="I38" s="81"/>
      <c r="J38" s="81"/>
      <c r="K38" s="82"/>
    </row>
    <row r="39" spans="2:11" ht="38.25">
      <c r="B39" s="39" t="s">
        <v>0</v>
      </c>
      <c r="C39" s="16" t="s">
        <v>41</v>
      </c>
      <c r="D39" s="39" t="s">
        <v>2</v>
      </c>
      <c r="E39" s="39" t="s">
        <v>3</v>
      </c>
      <c r="F39" s="42" t="s">
        <v>4</v>
      </c>
      <c r="G39" s="43" t="s">
        <v>30</v>
      </c>
      <c r="H39" s="43" t="s">
        <v>31</v>
      </c>
      <c r="I39" s="44" t="s">
        <v>32</v>
      </c>
      <c r="J39" s="45" t="s">
        <v>33</v>
      </c>
      <c r="K39" s="44" t="s">
        <v>34</v>
      </c>
    </row>
    <row r="40" spans="2:11" ht="38.25" customHeight="1">
      <c r="B40" s="2">
        <v>1</v>
      </c>
      <c r="C40" s="2"/>
      <c r="D40" s="10" t="s">
        <v>42</v>
      </c>
      <c r="E40" s="2" t="s">
        <v>51</v>
      </c>
      <c r="F40" s="2">
        <v>4</v>
      </c>
      <c r="G40" s="11"/>
      <c r="H40" s="11"/>
      <c r="I40" s="5">
        <f>G40*J40+G40</f>
        <v>0</v>
      </c>
      <c r="J40" s="46">
        <v>0.08</v>
      </c>
      <c r="K40" s="5">
        <f>F40*I40</f>
        <v>0</v>
      </c>
    </row>
    <row r="41" spans="2:11" ht="40.5" customHeight="1">
      <c r="B41" s="2">
        <v>2</v>
      </c>
      <c r="C41" s="2"/>
      <c r="D41" s="10" t="s">
        <v>53</v>
      </c>
      <c r="E41" s="2" t="s">
        <v>51</v>
      </c>
      <c r="F41" s="2">
        <v>6</v>
      </c>
      <c r="G41" s="11"/>
      <c r="H41" s="11"/>
      <c r="I41" s="5">
        <f>G41*J41+G41</f>
        <v>0</v>
      </c>
      <c r="J41" s="46">
        <v>0.08</v>
      </c>
      <c r="K41" s="5">
        <f>F41*I41</f>
        <v>0</v>
      </c>
    </row>
    <row r="42" spans="2:11" ht="41.25" customHeight="1">
      <c r="B42" s="2">
        <v>3</v>
      </c>
      <c r="C42" s="2"/>
      <c r="D42" s="10" t="s">
        <v>52</v>
      </c>
      <c r="E42" s="2" t="s">
        <v>51</v>
      </c>
      <c r="F42" s="2">
        <v>4</v>
      </c>
      <c r="G42" s="11"/>
      <c r="H42" s="11"/>
      <c r="I42" s="5">
        <f>G42*J42+G42</f>
        <v>0</v>
      </c>
      <c r="J42" s="46">
        <v>0.08</v>
      </c>
      <c r="K42" s="5">
        <f>F42*I42</f>
        <v>0</v>
      </c>
    </row>
    <row r="43" spans="2:11" ht="34.5" hidden="1" customHeight="1">
      <c r="B43" s="59"/>
      <c r="C43" s="60"/>
      <c r="D43" s="61"/>
      <c r="E43" s="60"/>
      <c r="F43" s="60"/>
      <c r="G43" s="62"/>
      <c r="H43" s="51"/>
      <c r="I43" s="5">
        <f t="shared" ref="I43" si="6">G43*J43+G43</f>
        <v>0</v>
      </c>
      <c r="J43" s="46">
        <v>0.08</v>
      </c>
      <c r="K43" s="5">
        <f t="shared" ref="K43" si="7">F43*I43</f>
        <v>0</v>
      </c>
    </row>
    <row r="44" spans="2:11" ht="15.75" thickBot="1">
      <c r="E44" s="77" t="s">
        <v>7</v>
      </c>
      <c r="F44" s="77"/>
      <c r="G44" s="77"/>
      <c r="H44" s="58">
        <f>SUM(H40:H42)</f>
        <v>0</v>
      </c>
      <c r="J44" s="7"/>
      <c r="K44" s="58">
        <f>SUM(K40:K42)</f>
        <v>0</v>
      </c>
    </row>
    <row r="45" spans="2:11" ht="21" customHeight="1">
      <c r="B45" s="48"/>
      <c r="C45" s="48"/>
      <c r="D45" s="49"/>
      <c r="E45" s="48"/>
      <c r="F45" s="48"/>
      <c r="G45" s="50"/>
      <c r="H45" s="50"/>
      <c r="I45" s="52"/>
      <c r="J45" s="53"/>
      <c r="K45" s="52"/>
    </row>
    <row r="46" spans="2:11">
      <c r="B46" s="54"/>
      <c r="C46" s="54"/>
      <c r="D46" s="55"/>
      <c r="E46" s="54"/>
      <c r="F46" s="78"/>
      <c r="G46" s="78"/>
      <c r="H46" s="56"/>
      <c r="I46" s="79"/>
      <c r="J46" s="79"/>
      <c r="K46" s="57"/>
    </row>
    <row r="47" spans="2:11" ht="20.25" customHeight="1">
      <c r="B47" s="48"/>
      <c r="C47" s="48"/>
      <c r="D47" s="49"/>
      <c r="E47" s="48"/>
      <c r="F47" s="48"/>
      <c r="G47" s="50"/>
      <c r="H47" s="50"/>
      <c r="I47" s="52"/>
      <c r="J47" s="53"/>
      <c r="K47" s="52"/>
    </row>
    <row r="48" spans="2:11">
      <c r="B48" s="54"/>
      <c r="C48" s="54"/>
      <c r="D48" s="55"/>
      <c r="E48" s="54"/>
      <c r="F48" s="78"/>
      <c r="G48" s="78"/>
      <c r="H48" s="56"/>
      <c r="I48" s="79"/>
      <c r="J48" s="79"/>
      <c r="K48" s="57"/>
    </row>
    <row r="49" spans="2:11">
      <c r="B49" s="72" t="s">
        <v>69</v>
      </c>
      <c r="C49" s="73"/>
      <c r="D49" s="73"/>
      <c r="E49" s="73"/>
      <c r="F49" s="73"/>
      <c r="G49" s="73"/>
      <c r="H49" s="73"/>
      <c r="I49" s="73"/>
      <c r="J49" s="73"/>
      <c r="K49" s="74"/>
    </row>
    <row r="50" spans="2:11" ht="38.25">
      <c r="B50" s="39" t="s">
        <v>0</v>
      </c>
      <c r="C50" s="40" t="s">
        <v>1</v>
      </c>
      <c r="D50" s="41" t="s">
        <v>2</v>
      </c>
      <c r="E50" s="39" t="s">
        <v>3</v>
      </c>
      <c r="F50" s="42" t="s">
        <v>4</v>
      </c>
      <c r="G50" s="43" t="s">
        <v>30</v>
      </c>
      <c r="H50" s="43" t="s">
        <v>31</v>
      </c>
      <c r="I50" s="44" t="s">
        <v>32</v>
      </c>
      <c r="J50" s="45" t="s">
        <v>33</v>
      </c>
      <c r="K50" s="44" t="s">
        <v>34</v>
      </c>
    </row>
    <row r="51" spans="2:11" ht="52.5" customHeight="1">
      <c r="B51" s="2">
        <v>1</v>
      </c>
      <c r="C51" s="2"/>
      <c r="D51" s="10" t="s">
        <v>43</v>
      </c>
      <c r="E51" s="2" t="s">
        <v>23</v>
      </c>
      <c r="F51" s="2">
        <v>50</v>
      </c>
      <c r="G51" s="11"/>
      <c r="H51" s="11">
        <f>F51*G51</f>
        <v>0</v>
      </c>
      <c r="I51" s="5">
        <f>G51*J51+G51</f>
        <v>0</v>
      </c>
      <c r="J51" s="46"/>
      <c r="K51" s="5">
        <f>F51*I51</f>
        <v>0</v>
      </c>
    </row>
    <row r="52" spans="2:11" ht="40.5" customHeight="1">
      <c r="B52" s="2">
        <v>2</v>
      </c>
      <c r="C52" s="2"/>
      <c r="D52" s="10" t="s">
        <v>49</v>
      </c>
      <c r="E52" s="2" t="s">
        <v>6</v>
      </c>
      <c r="F52" s="2">
        <v>3</v>
      </c>
      <c r="G52" s="11"/>
      <c r="H52" s="11">
        <f>F52*G52</f>
        <v>0</v>
      </c>
      <c r="I52" s="5">
        <f>G52*J52+G52</f>
        <v>0</v>
      </c>
      <c r="J52" s="46"/>
      <c r="K52" s="5">
        <f>F52*I52</f>
        <v>0</v>
      </c>
    </row>
    <row r="53" spans="2:11" ht="15.75" thickBot="1">
      <c r="E53" s="77" t="s">
        <v>7</v>
      </c>
      <c r="F53" s="77"/>
      <c r="G53" s="77"/>
      <c r="H53" s="58">
        <f>SUM(H51:H52)</f>
        <v>0</v>
      </c>
      <c r="J53" s="7"/>
      <c r="K53" s="58">
        <f>SUM(K51:K52)</f>
        <v>0</v>
      </c>
    </row>
    <row r="56" spans="2:11">
      <c r="B56" s="72" t="s">
        <v>70</v>
      </c>
      <c r="C56" s="73"/>
      <c r="D56" s="73"/>
      <c r="E56" s="73"/>
      <c r="F56" s="73"/>
      <c r="G56" s="73"/>
      <c r="H56" s="73"/>
      <c r="I56" s="73"/>
      <c r="J56" s="73"/>
      <c r="K56" s="74"/>
    </row>
    <row r="57" spans="2:11" ht="38.25">
      <c r="B57" s="39" t="s">
        <v>0</v>
      </c>
      <c r="C57" s="40" t="s">
        <v>1</v>
      </c>
      <c r="D57" s="41" t="s">
        <v>2</v>
      </c>
      <c r="E57" s="39" t="s">
        <v>3</v>
      </c>
      <c r="F57" s="42" t="s">
        <v>4</v>
      </c>
      <c r="G57" s="43" t="s">
        <v>30</v>
      </c>
      <c r="H57" s="43" t="s">
        <v>31</v>
      </c>
      <c r="I57" s="44" t="s">
        <v>32</v>
      </c>
      <c r="J57" s="45" t="s">
        <v>33</v>
      </c>
      <c r="K57" s="44" t="s">
        <v>34</v>
      </c>
    </row>
    <row r="58" spans="2:11" ht="52.5" customHeight="1">
      <c r="B58" s="2" t="s">
        <v>12</v>
      </c>
      <c r="C58" s="2"/>
      <c r="D58" s="10" t="s">
        <v>46</v>
      </c>
      <c r="E58" s="2" t="s">
        <v>6</v>
      </c>
      <c r="F58" s="2">
        <v>3</v>
      </c>
      <c r="G58" s="11"/>
      <c r="H58" s="11">
        <f>F58*G58</f>
        <v>0</v>
      </c>
      <c r="I58" s="5">
        <f>G58*J58+G58</f>
        <v>0</v>
      </c>
      <c r="J58" s="46"/>
      <c r="K58" s="5">
        <f>F58*I58</f>
        <v>0</v>
      </c>
    </row>
    <row r="59" spans="2:11" ht="68.25" customHeight="1">
      <c r="B59" s="2" t="s">
        <v>14</v>
      </c>
      <c r="C59" s="2"/>
      <c r="D59" s="10" t="s">
        <v>54</v>
      </c>
      <c r="E59" s="2" t="s">
        <v>6</v>
      </c>
      <c r="F59" s="2">
        <v>3</v>
      </c>
      <c r="G59" s="11"/>
      <c r="H59" s="11">
        <f>F59*G59</f>
        <v>0</v>
      </c>
      <c r="I59" s="5">
        <f>G59*J59+G59</f>
        <v>0</v>
      </c>
      <c r="J59" s="46"/>
      <c r="K59" s="5">
        <f>F59*I59</f>
        <v>0</v>
      </c>
    </row>
    <row r="60" spans="2:11" ht="68.25" customHeight="1">
      <c r="B60" s="2" t="s">
        <v>15</v>
      </c>
      <c r="C60" s="2"/>
      <c r="D60" s="10" t="s">
        <v>44</v>
      </c>
      <c r="E60" s="2" t="s">
        <v>6</v>
      </c>
      <c r="F60" s="2">
        <v>3</v>
      </c>
      <c r="G60" s="11"/>
      <c r="H60" s="11">
        <f>F60*G60</f>
        <v>0</v>
      </c>
      <c r="I60" s="5">
        <f>G60*J60+G60</f>
        <v>0</v>
      </c>
      <c r="J60" s="46"/>
      <c r="K60" s="5">
        <f>F60*I60</f>
        <v>0</v>
      </c>
    </row>
    <row r="61" spans="2:11" ht="70.5" customHeight="1">
      <c r="B61" s="2" t="s">
        <v>16</v>
      </c>
      <c r="C61" s="2"/>
      <c r="D61" s="10" t="s">
        <v>45</v>
      </c>
      <c r="E61" s="2" t="s">
        <v>6</v>
      </c>
      <c r="F61" s="2">
        <v>3</v>
      </c>
      <c r="G61" s="11"/>
      <c r="H61" s="11">
        <f>F61*G61</f>
        <v>0</v>
      </c>
      <c r="I61" s="5">
        <f>G61*J61+G61</f>
        <v>0</v>
      </c>
      <c r="J61" s="46"/>
      <c r="K61" s="5">
        <f>F61*I61</f>
        <v>0</v>
      </c>
    </row>
    <row r="62" spans="2:11" ht="74.25" customHeight="1">
      <c r="B62" s="2" t="s">
        <v>17</v>
      </c>
      <c r="C62" s="2"/>
      <c r="D62" s="10" t="s">
        <v>47</v>
      </c>
      <c r="E62" s="2" t="s">
        <v>6</v>
      </c>
      <c r="F62" s="2">
        <v>3</v>
      </c>
      <c r="G62" s="11"/>
      <c r="H62" s="11">
        <f>F62*G62</f>
        <v>0</v>
      </c>
      <c r="I62" s="5">
        <f>G62*J62+G62</f>
        <v>0</v>
      </c>
      <c r="J62" s="46"/>
      <c r="K62" s="5">
        <f>F62*I62</f>
        <v>0</v>
      </c>
    </row>
    <row r="63" spans="2:11" ht="15.75" thickBot="1">
      <c r="D63" s="64" t="s">
        <v>50</v>
      </c>
      <c r="E63" s="77" t="s">
        <v>7</v>
      </c>
      <c r="F63" s="77"/>
      <c r="G63" s="77"/>
      <c r="H63" s="58">
        <f>SUM(H58:H62)</f>
        <v>0</v>
      </c>
      <c r="J63" s="7"/>
      <c r="K63" s="58">
        <f>SUM(K58:K62)</f>
        <v>0</v>
      </c>
    </row>
    <row r="70" spans="2:11" ht="15.75" customHeight="1">
      <c r="B70" s="72" t="s">
        <v>71</v>
      </c>
      <c r="C70" s="73"/>
      <c r="D70" s="73"/>
      <c r="E70" s="73"/>
      <c r="F70" s="73"/>
      <c r="G70" s="73"/>
      <c r="H70" s="73"/>
      <c r="I70" s="73"/>
      <c r="J70" s="73"/>
      <c r="K70" s="74"/>
    </row>
    <row r="71" spans="2:11" ht="81.75" customHeight="1">
      <c r="B71" s="39" t="s">
        <v>0</v>
      </c>
      <c r="C71" s="40" t="s">
        <v>1</v>
      </c>
      <c r="D71" s="41" t="s">
        <v>2</v>
      </c>
      <c r="E71" s="39" t="s">
        <v>3</v>
      </c>
      <c r="F71" s="42" t="s">
        <v>4</v>
      </c>
      <c r="G71" s="43" t="s">
        <v>30</v>
      </c>
      <c r="H71" s="43" t="s">
        <v>31</v>
      </c>
      <c r="I71" s="44" t="s">
        <v>32</v>
      </c>
      <c r="J71" s="45" t="s">
        <v>33</v>
      </c>
      <c r="K71" s="44" t="s">
        <v>34</v>
      </c>
    </row>
    <row r="72" spans="2:11" ht="63.75">
      <c r="B72" s="2">
        <v>1</v>
      </c>
      <c r="C72" s="2"/>
      <c r="D72" s="10" t="s">
        <v>48</v>
      </c>
      <c r="E72" s="2" t="s">
        <v>23</v>
      </c>
      <c r="F72" s="2">
        <v>20</v>
      </c>
      <c r="G72" s="63"/>
      <c r="H72" s="11">
        <f>F72*G72</f>
        <v>0</v>
      </c>
      <c r="I72" s="5">
        <f>G72*J72+G72</f>
        <v>0</v>
      </c>
      <c r="J72" s="46"/>
      <c r="K72" s="5">
        <f>F72*I72</f>
        <v>0</v>
      </c>
    </row>
    <row r="73" spans="2:11" ht="15.75" thickBot="1">
      <c r="E73" s="69" t="s">
        <v>7</v>
      </c>
      <c r="F73" s="70"/>
      <c r="G73" s="71"/>
      <c r="H73" s="58">
        <f>SUM(H72:H72)</f>
        <v>0</v>
      </c>
      <c r="K73" s="58">
        <f>SUM(K72:K72)</f>
        <v>0</v>
      </c>
    </row>
    <row r="75" spans="2:11">
      <c r="B75" s="72" t="s">
        <v>72</v>
      </c>
      <c r="C75" s="73"/>
      <c r="D75" s="73"/>
      <c r="E75" s="73"/>
      <c r="F75" s="73"/>
      <c r="G75" s="73"/>
      <c r="H75" s="73"/>
      <c r="I75" s="73"/>
      <c r="J75" s="73"/>
      <c r="K75" s="74"/>
    </row>
    <row r="76" spans="2:11" ht="38.25">
      <c r="B76" s="39" t="s">
        <v>0</v>
      </c>
      <c r="C76" s="40" t="s">
        <v>1</v>
      </c>
      <c r="D76" s="41" t="s">
        <v>2</v>
      </c>
      <c r="E76" s="39" t="s">
        <v>3</v>
      </c>
      <c r="F76" s="42" t="s">
        <v>4</v>
      </c>
      <c r="G76" s="43" t="s">
        <v>30</v>
      </c>
      <c r="H76" s="43" t="s">
        <v>31</v>
      </c>
      <c r="I76" s="44" t="s">
        <v>32</v>
      </c>
      <c r="J76" s="45" t="s">
        <v>33</v>
      </c>
      <c r="K76" s="44" t="s">
        <v>34</v>
      </c>
    </row>
    <row r="77" spans="2:11" ht="88.5" customHeight="1">
      <c r="B77" s="2" t="s">
        <v>12</v>
      </c>
      <c r="C77" s="2"/>
      <c r="D77" s="10" t="s">
        <v>55</v>
      </c>
      <c r="E77" s="2" t="s">
        <v>6</v>
      </c>
      <c r="F77" s="2">
        <v>60</v>
      </c>
      <c r="G77" s="11"/>
      <c r="H77" s="11">
        <f t="shared" ref="H77:H82" si="8">F77*G77</f>
        <v>0</v>
      </c>
      <c r="I77" s="5">
        <f t="shared" ref="I77:I82" si="9">G77*J77+G77</f>
        <v>0</v>
      </c>
      <c r="J77" s="46"/>
      <c r="K77" s="5">
        <f t="shared" ref="K77:K82" si="10">F77*I77</f>
        <v>0</v>
      </c>
    </row>
    <row r="78" spans="2:11" ht="42" customHeight="1">
      <c r="B78" s="2" t="s">
        <v>14</v>
      </c>
      <c r="C78" s="2"/>
      <c r="D78" s="10" t="s">
        <v>56</v>
      </c>
      <c r="E78" s="2" t="s">
        <v>13</v>
      </c>
      <c r="F78" s="2">
        <v>400</v>
      </c>
      <c r="G78" s="11"/>
      <c r="H78" s="11">
        <f t="shared" si="8"/>
        <v>0</v>
      </c>
      <c r="I78" s="5">
        <f t="shared" si="9"/>
        <v>0</v>
      </c>
      <c r="J78" s="46"/>
      <c r="K78" s="5">
        <f t="shared" si="10"/>
        <v>0</v>
      </c>
    </row>
    <row r="79" spans="2:11" ht="51.75" customHeight="1">
      <c r="B79" s="2" t="s">
        <v>15</v>
      </c>
      <c r="C79" s="2"/>
      <c r="D79" s="10" t="s">
        <v>57</v>
      </c>
      <c r="E79" s="2" t="s">
        <v>13</v>
      </c>
      <c r="F79" s="2">
        <v>800</v>
      </c>
      <c r="G79" s="11"/>
      <c r="H79" s="11">
        <f t="shared" si="8"/>
        <v>0</v>
      </c>
      <c r="I79" s="5">
        <f t="shared" si="9"/>
        <v>0</v>
      </c>
      <c r="J79" s="46"/>
      <c r="K79" s="5">
        <f t="shared" si="10"/>
        <v>0</v>
      </c>
    </row>
    <row r="80" spans="2:11" ht="63" customHeight="1">
      <c r="B80" s="2" t="s">
        <v>16</v>
      </c>
      <c r="C80" s="2"/>
      <c r="D80" s="10" t="s">
        <v>58</v>
      </c>
      <c r="E80" s="2" t="s">
        <v>13</v>
      </c>
      <c r="F80" s="2">
        <v>500</v>
      </c>
      <c r="G80" s="11"/>
      <c r="H80" s="11">
        <f t="shared" si="8"/>
        <v>0</v>
      </c>
      <c r="I80" s="5">
        <f t="shared" si="9"/>
        <v>0</v>
      </c>
      <c r="J80" s="46"/>
      <c r="K80" s="5">
        <f t="shared" si="10"/>
        <v>0</v>
      </c>
    </row>
    <row r="81" spans="2:11" ht="60.75" customHeight="1">
      <c r="B81" s="2" t="s">
        <v>17</v>
      </c>
      <c r="C81" s="2"/>
      <c r="D81" s="10" t="s">
        <v>60</v>
      </c>
      <c r="E81" s="2" t="s">
        <v>13</v>
      </c>
      <c r="F81" s="2">
        <v>60</v>
      </c>
      <c r="G81" s="11"/>
      <c r="H81" s="11">
        <f t="shared" si="8"/>
        <v>0</v>
      </c>
      <c r="I81" s="5">
        <f t="shared" si="9"/>
        <v>0</v>
      </c>
      <c r="J81" s="46"/>
      <c r="K81" s="5">
        <f t="shared" si="10"/>
        <v>0</v>
      </c>
    </row>
    <row r="82" spans="2:11" ht="47.25" customHeight="1">
      <c r="B82" s="2" t="s">
        <v>18</v>
      </c>
      <c r="C82" s="2"/>
      <c r="D82" s="10" t="s">
        <v>59</v>
      </c>
      <c r="E82" s="2" t="s">
        <v>13</v>
      </c>
      <c r="F82" s="2">
        <v>60</v>
      </c>
      <c r="G82" s="11"/>
      <c r="H82" s="11">
        <f t="shared" si="8"/>
        <v>0</v>
      </c>
      <c r="I82" s="5">
        <f t="shared" si="9"/>
        <v>0</v>
      </c>
      <c r="J82" s="46"/>
      <c r="K82" s="5">
        <f t="shared" si="10"/>
        <v>0</v>
      </c>
    </row>
    <row r="83" spans="2:11" ht="15.75" thickBot="1">
      <c r="D83" s="64"/>
      <c r="E83" s="77" t="s">
        <v>7</v>
      </c>
      <c r="F83" s="77"/>
      <c r="G83" s="77"/>
      <c r="H83" s="58">
        <f>SUM(H77:H82)</f>
        <v>0</v>
      </c>
      <c r="J83" s="7"/>
      <c r="K83" s="58">
        <f>SUM(K77:K82)</f>
        <v>0</v>
      </c>
    </row>
    <row r="90" spans="2:11">
      <c r="B90" s="75" t="s">
        <v>73</v>
      </c>
      <c r="C90" s="75"/>
      <c r="D90" s="75"/>
      <c r="E90" s="75"/>
      <c r="F90" s="75"/>
      <c r="G90" s="75"/>
      <c r="H90" s="75"/>
      <c r="I90" s="75"/>
      <c r="J90" s="75"/>
      <c r="K90" s="75"/>
    </row>
    <row r="91" spans="2:11" ht="22.5">
      <c r="B91" s="15" t="s">
        <v>0</v>
      </c>
      <c r="C91" s="16" t="s">
        <v>41</v>
      </c>
      <c r="D91" s="15" t="s">
        <v>2</v>
      </c>
      <c r="E91" s="15" t="s">
        <v>3</v>
      </c>
      <c r="F91" s="17" t="s">
        <v>4</v>
      </c>
      <c r="G91" s="18" t="s">
        <v>8</v>
      </c>
      <c r="H91" s="18" t="s">
        <v>5</v>
      </c>
      <c r="I91" s="19" t="s">
        <v>9</v>
      </c>
      <c r="J91" s="19" t="s">
        <v>10</v>
      </c>
      <c r="K91" s="19" t="s">
        <v>11</v>
      </c>
    </row>
    <row r="92" spans="2:11" ht="41.25" customHeight="1">
      <c r="B92" s="1" t="s">
        <v>12</v>
      </c>
      <c r="C92" s="9"/>
      <c r="D92" s="10" t="s">
        <v>74</v>
      </c>
      <c r="E92" s="2" t="s">
        <v>13</v>
      </c>
      <c r="F92" s="2">
        <v>2</v>
      </c>
      <c r="G92" s="11"/>
      <c r="H92" s="12">
        <f>G92*F92</f>
        <v>0</v>
      </c>
      <c r="I92" s="3">
        <f>G92*J92+G92</f>
        <v>0</v>
      </c>
      <c r="J92" s="4"/>
      <c r="K92" s="47">
        <f>I92*F92</f>
        <v>0</v>
      </c>
    </row>
    <row r="93" spans="2:11" ht="42" customHeight="1">
      <c r="B93" s="1" t="s">
        <v>14</v>
      </c>
      <c r="C93" s="9"/>
      <c r="D93" s="10" t="s">
        <v>75</v>
      </c>
      <c r="E93" s="2" t="s">
        <v>13</v>
      </c>
      <c r="F93" s="2">
        <v>2</v>
      </c>
      <c r="G93" s="11"/>
      <c r="H93" s="12">
        <f>G93*F93</f>
        <v>0</v>
      </c>
      <c r="I93" s="3">
        <f>G93*J93+G93</f>
        <v>0</v>
      </c>
      <c r="J93" s="4"/>
      <c r="K93" s="47">
        <f>I93*F93</f>
        <v>0</v>
      </c>
    </row>
    <row r="94" spans="2:11" ht="40.5" customHeight="1" thickBot="1">
      <c r="B94" s="1" t="s">
        <v>15</v>
      </c>
      <c r="C94" s="9"/>
      <c r="D94" s="10" t="s">
        <v>76</v>
      </c>
      <c r="E94" s="2" t="s">
        <v>13</v>
      </c>
      <c r="F94" s="2">
        <v>2</v>
      </c>
      <c r="G94" s="11"/>
      <c r="H94" s="12">
        <f>G94*F94</f>
        <v>0</v>
      </c>
      <c r="I94" s="3">
        <f>G94*J94+G94</f>
        <v>0</v>
      </c>
      <c r="J94" s="4"/>
      <c r="K94" s="47">
        <f>I94*F94</f>
        <v>0</v>
      </c>
    </row>
    <row r="95" spans="2:11" ht="15.75" thickBot="1">
      <c r="D95" t="s">
        <v>61</v>
      </c>
      <c r="E95" s="76" t="s">
        <v>7</v>
      </c>
      <c r="F95" s="76"/>
      <c r="G95" s="76"/>
      <c r="H95" s="6">
        <f>SUM(H92:H94)</f>
        <v>0</v>
      </c>
      <c r="J95" s="7"/>
      <c r="K95" s="6">
        <f>SUM(K92:K94)</f>
        <v>0</v>
      </c>
    </row>
    <row r="101" spans="8:11">
      <c r="H101" s="65"/>
      <c r="K101" s="65"/>
    </row>
    <row r="105" spans="8:11">
      <c r="H105" s="65"/>
      <c r="K105" s="65"/>
    </row>
  </sheetData>
  <mergeCells count="25">
    <mergeCell ref="B12:K12"/>
    <mergeCell ref="E9:G9"/>
    <mergeCell ref="E17:G17"/>
    <mergeCell ref="B22:K22"/>
    <mergeCell ref="E95:G95"/>
    <mergeCell ref="B75:K75"/>
    <mergeCell ref="E83:G83"/>
    <mergeCell ref="E63:G63"/>
    <mergeCell ref="B56:K56"/>
    <mergeCell ref="I1:K1"/>
    <mergeCell ref="B1:C1"/>
    <mergeCell ref="E73:G73"/>
    <mergeCell ref="B70:K70"/>
    <mergeCell ref="B90:K90"/>
    <mergeCell ref="E32:G32"/>
    <mergeCell ref="F48:G48"/>
    <mergeCell ref="I48:J48"/>
    <mergeCell ref="B49:K49"/>
    <mergeCell ref="E53:G53"/>
    <mergeCell ref="B38:K38"/>
    <mergeCell ref="F46:G46"/>
    <mergeCell ref="I46:J46"/>
    <mergeCell ref="D2:J2"/>
    <mergeCell ref="E44:G44"/>
    <mergeCell ref="B5:K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2024-02-08T06:56:12Z</cp:lastPrinted>
  <dcterms:created xsi:type="dcterms:W3CDTF">2020-01-03T06:05:18Z</dcterms:created>
  <dcterms:modified xsi:type="dcterms:W3CDTF">2024-02-12T11:57:38Z</dcterms:modified>
</cp:coreProperties>
</file>