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A61825AE-D86E-4B9F-B7DE-A3C6557C3B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Formularz_cenowy" localSheetId="0">Arkusz1!$A$1:$M$8</definedName>
    <definedName name="Print_Area" localSheetId="0">Arkusz1!$A$1:$M$13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2" i="1" l="1"/>
  <c r="K10" i="1"/>
  <c r="K8" i="1"/>
  <c r="L8" i="1" s="1"/>
  <c r="K6" i="1"/>
  <c r="L6" i="1" s="1"/>
  <c r="J4" i="1"/>
  <c r="J8" i="1"/>
  <c r="K4" i="1"/>
  <c r="L4" i="1" s="1"/>
  <c r="J6" i="1"/>
  <c r="L12" i="1" l="1"/>
  <c r="L10" i="1"/>
  <c r="J12" i="1" l="1"/>
  <c r="J10" i="1" l="1"/>
</calcChain>
</file>

<file path=xl/sharedStrings.xml><?xml version="1.0" encoding="utf-8"?>
<sst xmlns="http://schemas.openxmlformats.org/spreadsheetml/2006/main" count="32" uniqueCount="31">
  <si>
    <t xml:space="preserve">L.p. </t>
  </si>
  <si>
    <t>Nazwa materiału</t>
  </si>
  <si>
    <t>Wielkość</t>
  </si>
  <si>
    <t>Kod towaru</t>
  </si>
  <si>
    <t xml:space="preserve">Producent </t>
  </si>
  <si>
    <t>J.M</t>
  </si>
  <si>
    <t xml:space="preserve"> % VAT</t>
  </si>
  <si>
    <t>Wartość netto</t>
  </si>
  <si>
    <t>Wartość brutto</t>
  </si>
  <si>
    <t>Uwagi</t>
  </si>
  <si>
    <t>szt</t>
  </si>
  <si>
    <t>op.</t>
  </si>
  <si>
    <t>kpl</t>
  </si>
  <si>
    <t>Komora wilgotna na oko</t>
  </si>
  <si>
    <t>szt.</t>
  </si>
  <si>
    <t xml:space="preserve">Elektroda do defibrylatora CU Medical System iPAD SP1 o powierzchni 120cm² o energii wyjściowej w trakcie defibrylacji wynoszącej 150 J przy 50 Ω </t>
  </si>
  <si>
    <t>uniwersalna</t>
  </si>
  <si>
    <t>1ml</t>
  </si>
  <si>
    <t>23Gx3/4 0,6mmx19mm</t>
  </si>
  <si>
    <t>Wziernik  sterylny jednorazowy Cusco, pakowany indywidualnie.. Regulowany centralnym zamkiem "śrubą" przy pomocy, której produkt jest blokowany według potrzeb użytkownika.(XXS, XS,S, M, L, XL)</t>
  </si>
  <si>
    <t>Igła typu Motylek ze skrzydełkami z krótkim drenem do 18cm</t>
  </si>
  <si>
    <r>
      <t xml:space="preserve">Strzykawka 1ml trzyczęściowa Luer-Lock z  ograniczoną </t>
    </r>
    <r>
      <rPr>
        <sz val="12"/>
        <color indexed="8"/>
        <rFont val="Arial Narrow"/>
        <family val="2"/>
        <charset val="238"/>
      </rPr>
      <t>przestrzenią martwą w strzykawce-LDS a100szt.</t>
    </r>
  </si>
  <si>
    <t>Ilość</t>
  </si>
  <si>
    <t>Cena jedn. netto</t>
  </si>
  <si>
    <t>Cena jedn. brutto</t>
  </si>
  <si>
    <t>ZADANIE 10</t>
  </si>
  <si>
    <t>ZADANIE 11</t>
  </si>
  <si>
    <t>ZADANIE 12</t>
  </si>
  <si>
    <t>ZADANIE 13</t>
  </si>
  <si>
    <t>Elektroniczny podpis Wykonawcy</t>
  </si>
  <si>
    <t>ZADANIE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</si>
</sst>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* #,##0.00\ &quot;zł&quot;_-;\-* #,##0.00\ &quot;zł&quot;_-;_-* &quot;-&quot;??\ &quot;zł&quot;_-;_-@_-"/>
    <numFmt numFmtId="164" formatCode="#,##0.00\ &quot;zł&quot;"/>
    <numFmt numFmtId="165" formatCode="#,##0\ _z_ł"/>
    <numFmt numFmtId="166" formatCode="_-* #,##0.00\ [$zł-415]_-;\-* #,##0.00\ [$zł-415]_-;_-* &quot;-&quot;??\ [$zł-415]_-;_-@_-"/>
  </numFmts>
  <fonts count="15" x14ac:knownFonts="1">
    <font>
      <sz val="10"/>
      <name val="Arial CE"/>
      <charset val="238"/>
    </font>
    <font>
      <sz val="10"/>
      <name val="Arial CE"/>
      <charset val="238"/>
    </font>
    <font>
      <sz val="9"/>
      <name val="Arial Narrow"/>
      <family val="2"/>
      <charset val="238"/>
    </font>
    <font>
      <b/>
      <sz val="8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6">
    <xf numFmtId="0" fontId="0" fillId="0" borderId="0"/>
    <xf numFmtId="0" fontId="7" fillId="0" borderId="0"/>
    <xf numFmtId="0" fontId="1" fillId="0" borderId="0"/>
    <xf numFmtId="44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" fontId="9" fillId="0" borderId="1" xfId="2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2" fontId="9" fillId="0" borderId="1" xfId="2" applyNumberFormat="1" applyFont="1" applyBorder="1" applyAlignment="1">
      <alignment horizontal="center" vertical="center" wrapText="1"/>
    </xf>
    <xf numFmtId="4" fontId="9" fillId="0" borderId="1" xfId="2" applyNumberFormat="1" applyFont="1" applyBorder="1" applyAlignment="1" applyProtection="1">
      <alignment horizontal="center" vertical="center" wrapText="1"/>
      <protection locked="0"/>
    </xf>
    <xf numFmtId="0" fontId="9" fillId="0" borderId="1" xfId="2" applyFont="1" applyBorder="1" applyAlignment="1" applyProtection="1">
      <alignment horizontal="center" vertical="center" wrapText="1"/>
      <protection locked="0"/>
    </xf>
    <xf numFmtId="4" fontId="9" fillId="0" borderId="1" xfId="2" applyNumberFormat="1" applyFont="1" applyBorder="1" applyAlignment="1">
      <alignment horizontal="center" vertical="center" wrapText="1"/>
    </xf>
    <xf numFmtId="166" fontId="9" fillId="0" borderId="1" xfId="2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9" fontId="10" fillId="0" borderId="1" xfId="0" applyNumberFormat="1" applyFont="1" applyBorder="1" applyAlignment="1">
      <alignment horizontal="center" vertical="center"/>
    </xf>
    <xf numFmtId="166" fontId="11" fillId="0" borderId="1" xfId="0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9" fontId="10" fillId="0" borderId="1" xfId="0" applyNumberFormat="1" applyFont="1" applyBorder="1" applyAlignment="1" applyProtection="1">
      <alignment horizontal="center" vertical="center"/>
      <protection locked="0"/>
    </xf>
    <xf numFmtId="44" fontId="10" fillId="0" borderId="1" xfId="3" applyFont="1" applyFill="1" applyBorder="1" applyAlignment="1">
      <alignment horizontal="center" vertical="center"/>
    </xf>
    <xf numFmtId="9" fontId="10" fillId="0" borderId="1" xfId="5" applyFont="1" applyFill="1" applyBorder="1" applyAlignment="1">
      <alignment horizontal="center" vertical="center"/>
    </xf>
    <xf numFmtId="44" fontId="11" fillId="0" borderId="1" xfId="3" applyFont="1" applyFill="1" applyBorder="1" applyAlignment="1">
      <alignment horizontal="center" vertical="center" wrapText="1"/>
    </xf>
    <xf numFmtId="166" fontId="11" fillId="0" borderId="1" xfId="3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>
      <alignment horizontal="left" vertical="center" wrapText="1"/>
    </xf>
    <xf numFmtId="44" fontId="13" fillId="0" borderId="1" xfId="3" applyFont="1" applyFill="1" applyBorder="1" applyAlignment="1">
      <alignment horizontal="center" vertical="center" wrapText="1"/>
    </xf>
    <xf numFmtId="9" fontId="13" fillId="0" borderId="1" xfId="5" applyFont="1" applyFill="1" applyBorder="1" applyAlignment="1">
      <alignment horizontal="center" vertical="center"/>
    </xf>
    <xf numFmtId="44" fontId="14" fillId="0" borderId="1" xfId="0" applyNumberFormat="1" applyFont="1" applyBorder="1" applyAlignment="1" applyProtection="1">
      <alignment horizontal="center" vertical="center" wrapText="1"/>
      <protection locked="0"/>
    </xf>
    <xf numFmtId="9" fontId="10" fillId="0" borderId="0" xfId="0" applyNumberFormat="1" applyFont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44" fontId="10" fillId="0" borderId="1" xfId="3" applyFont="1" applyFill="1" applyBorder="1" applyAlignment="1">
      <alignment horizontal="center" vertical="center" wrapText="1"/>
    </xf>
    <xf numFmtId="9" fontId="10" fillId="0" borderId="1" xfId="5" applyFont="1" applyFill="1" applyBorder="1" applyAlignment="1">
      <alignment horizontal="center" vertical="center" wrapText="1"/>
    </xf>
    <xf numFmtId="44" fontId="14" fillId="0" borderId="1" xfId="3" applyFont="1" applyFill="1" applyBorder="1" applyAlignment="1">
      <alignment horizontal="center" vertical="center" wrapText="1"/>
    </xf>
    <xf numFmtId="164" fontId="10" fillId="0" borderId="1" xfId="3" applyNumberFormat="1" applyFont="1" applyFill="1" applyBorder="1" applyAlignment="1">
      <alignment horizontal="center" vertical="center"/>
    </xf>
    <xf numFmtId="164" fontId="13" fillId="0" borderId="1" xfId="3" applyNumberFormat="1" applyFont="1" applyFill="1" applyBorder="1" applyAlignment="1" applyProtection="1">
      <alignment horizontal="center" vertical="center" wrapText="1"/>
      <protection locked="0"/>
    </xf>
    <xf numFmtId="164" fontId="10" fillId="0" borderId="1" xfId="3" applyNumberFormat="1" applyFont="1" applyFill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shrinkToFit="1"/>
    </xf>
  </cellXfs>
  <cellStyles count="6">
    <cellStyle name="Normalny" xfId="0" builtinId="0"/>
    <cellStyle name="Normalny 2" xfId="1" xr:uid="{00000000-0005-0000-0000-000002000000}"/>
    <cellStyle name="Normalny_Arkusz1" xfId="2" xr:uid="{00000000-0005-0000-0000-000003000000}"/>
    <cellStyle name="Procentowy" xfId="5" builtinId="5"/>
    <cellStyle name="Walutowy" xfId="3" builtinId="4"/>
    <cellStyle name="Walutowy 2" xfId="4" xr:uid="{00000000-0005-0000-0000-000008000000}"/>
  </cellStyles>
  <dxfs count="0"/>
  <tableStyles count="2" defaultTableStyle="TableStyleMedium2" defaultPivotStyle="PivotStyleLight16">
    <tableStyle name="Styl tabeli 1" pivot="0" count="0" xr9:uid="{00000000-0011-0000-FFFF-FFFF00000000}"/>
    <tableStyle name="Styl tabeli 2" pivot="0" count="0" xr9:uid="{00000000-0011-0000-FFFF-FFFF01000000}"/>
  </tableStyles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5"/>
  <sheetViews>
    <sheetView tabSelected="1" view="pageLayout" zoomScale="80" zoomScaleNormal="70" zoomScaleSheetLayoutView="70" zoomScalePageLayoutView="80" workbookViewId="0">
      <selection activeCell="F14" sqref="F14"/>
    </sheetView>
  </sheetViews>
  <sheetFormatPr defaultRowHeight="16.5" x14ac:dyDescent="0.2"/>
  <cols>
    <col min="1" max="1" width="4.42578125" style="13" customWidth="1"/>
    <col min="2" max="2" width="62.140625" style="13" customWidth="1"/>
    <col min="3" max="3" width="23.140625" style="13" customWidth="1"/>
    <col min="4" max="4" width="12.85546875" style="13" customWidth="1"/>
    <col min="5" max="5" width="10.42578125" style="13" customWidth="1"/>
    <col min="6" max="6" width="10.7109375" style="13" customWidth="1"/>
    <col min="7" max="7" width="6" style="13" customWidth="1"/>
    <col min="8" max="8" width="13.85546875" style="13" customWidth="1"/>
    <col min="9" max="9" width="9.140625" style="13" customWidth="1"/>
    <col min="10" max="10" width="14.140625" style="13" customWidth="1"/>
    <col min="11" max="11" width="21.5703125" style="14" customWidth="1"/>
    <col min="12" max="12" width="21.85546875" style="14" customWidth="1"/>
    <col min="13" max="13" width="9" style="16" customWidth="1"/>
    <col min="14" max="15" width="9.140625" style="3"/>
    <col min="16" max="17" width="0.140625" style="3" customWidth="1"/>
    <col min="18" max="16384" width="9.140625" style="3"/>
  </cols>
  <sheetData>
    <row r="1" spans="1:13" s="1" customFormat="1" ht="30" customHeight="1" x14ac:dyDescent="0.2">
      <c r="A1" s="5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7" t="s">
        <v>22</v>
      </c>
      <c r="G1" s="5" t="s">
        <v>5</v>
      </c>
      <c r="H1" s="8" t="s">
        <v>23</v>
      </c>
      <c r="I1" s="9" t="s">
        <v>6</v>
      </c>
      <c r="J1" s="10" t="s">
        <v>24</v>
      </c>
      <c r="K1" s="11" t="s">
        <v>7</v>
      </c>
      <c r="L1" s="11" t="s">
        <v>8</v>
      </c>
      <c r="M1" s="12" t="s">
        <v>9</v>
      </c>
    </row>
    <row r="2" spans="1:13" s="2" customFormat="1" ht="30" customHeight="1" x14ac:dyDescent="0.2">
      <c r="A2" s="12">
        <v>1</v>
      </c>
      <c r="B2" s="12">
        <v>2</v>
      </c>
      <c r="C2" s="12">
        <v>3</v>
      </c>
      <c r="D2" s="12">
        <v>4</v>
      </c>
      <c r="E2" s="12">
        <v>5</v>
      </c>
      <c r="F2" s="12">
        <v>6</v>
      </c>
      <c r="G2" s="12">
        <v>7</v>
      </c>
      <c r="H2" s="12">
        <v>8</v>
      </c>
      <c r="I2" s="12">
        <v>9</v>
      </c>
      <c r="J2" s="12">
        <v>10</v>
      </c>
      <c r="K2" s="12">
        <v>11</v>
      </c>
      <c r="L2" s="12">
        <v>12</v>
      </c>
      <c r="M2" s="12">
        <v>13</v>
      </c>
    </row>
    <row r="3" spans="1:13" s="4" customFormat="1" ht="15.75" x14ac:dyDescent="0.2">
      <c r="A3" s="57" t="s">
        <v>25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9"/>
    </row>
    <row r="4" spans="1:13" ht="30" customHeight="1" x14ac:dyDescent="0.2">
      <c r="A4" s="17">
        <v>1</v>
      </c>
      <c r="B4" s="28" t="s">
        <v>13</v>
      </c>
      <c r="C4" s="48"/>
      <c r="D4" s="23"/>
      <c r="E4" s="19"/>
      <c r="F4" s="24">
        <v>200</v>
      </c>
      <c r="G4" s="17" t="s">
        <v>14</v>
      </c>
      <c r="H4" s="20"/>
      <c r="I4" s="21"/>
      <c r="J4" s="20">
        <f>SUM(H4*(1+I4))</f>
        <v>0</v>
      </c>
      <c r="K4" s="22">
        <f>F4*H4</f>
        <v>0</v>
      </c>
      <c r="L4" s="22">
        <f>K4*(1+I4)</f>
        <v>0</v>
      </c>
      <c r="M4" s="27"/>
    </row>
    <row r="5" spans="1:13" s="4" customFormat="1" ht="15.75" x14ac:dyDescent="0.2">
      <c r="A5" s="57" t="s">
        <v>26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9"/>
    </row>
    <row r="6" spans="1:13" ht="77.25" customHeight="1" x14ac:dyDescent="0.2">
      <c r="A6" s="17">
        <v>1</v>
      </c>
      <c r="B6" s="29" t="s">
        <v>19</v>
      </c>
      <c r="C6" s="48"/>
      <c r="D6" s="17"/>
      <c r="E6" s="19"/>
      <c r="F6" s="24">
        <v>7000</v>
      </c>
      <c r="G6" s="17" t="s">
        <v>10</v>
      </c>
      <c r="H6" s="20"/>
      <c r="I6" s="30"/>
      <c r="J6" s="20">
        <f>H6*(1+I6)</f>
        <v>0</v>
      </c>
      <c r="K6" s="22">
        <f>SUM(F6*H6)</f>
        <v>0</v>
      </c>
      <c r="L6" s="22">
        <f>K6*(1+I6)</f>
        <v>0</v>
      </c>
      <c r="M6" s="27"/>
    </row>
    <row r="7" spans="1:13" customFormat="1" ht="15.75" x14ac:dyDescent="0.2">
      <c r="A7" s="60" t="s">
        <v>27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2"/>
    </row>
    <row r="8" spans="1:13" ht="45" customHeight="1" x14ac:dyDescent="0.2">
      <c r="A8" s="15">
        <v>1</v>
      </c>
      <c r="B8" s="29" t="s">
        <v>20</v>
      </c>
      <c r="C8" s="15" t="s">
        <v>18</v>
      </c>
      <c r="D8" s="15"/>
      <c r="E8" s="15"/>
      <c r="F8" s="40">
        <v>50</v>
      </c>
      <c r="G8" s="15" t="s">
        <v>14</v>
      </c>
      <c r="H8" s="49"/>
      <c r="I8" s="50"/>
      <c r="J8" s="54">
        <f>H8*1.08</f>
        <v>0</v>
      </c>
      <c r="K8" s="33">
        <f>SUM(F8*H8)</f>
        <v>0</v>
      </c>
      <c r="L8" s="33">
        <f>K8*(1+I8)</f>
        <v>0</v>
      </c>
      <c r="M8" s="51"/>
    </row>
    <row r="9" spans="1:13" ht="15.75" x14ac:dyDescent="0.2">
      <c r="A9" s="60" t="s">
        <v>28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2"/>
    </row>
    <row r="10" spans="1:13" ht="61.5" customHeight="1" x14ac:dyDescent="0.2">
      <c r="A10" s="26">
        <v>1</v>
      </c>
      <c r="B10" s="29" t="s">
        <v>15</v>
      </c>
      <c r="C10" s="15" t="s">
        <v>16</v>
      </c>
      <c r="D10" s="19"/>
      <c r="E10" s="19"/>
      <c r="F10" s="19">
        <v>3</v>
      </c>
      <c r="G10" s="19" t="s">
        <v>12</v>
      </c>
      <c r="H10" s="31"/>
      <c r="I10" s="32"/>
      <c r="J10" s="52">
        <f>H10*1.08</f>
        <v>0</v>
      </c>
      <c r="K10" s="34">
        <f>SUM(F10*H10)</f>
        <v>0</v>
      </c>
      <c r="L10" s="34">
        <f>K10*(1+I10)</f>
        <v>0</v>
      </c>
      <c r="M10" s="18"/>
    </row>
    <row r="11" spans="1:13" ht="15.75" x14ac:dyDescent="0.2">
      <c r="A11" s="63" t="s">
        <v>30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</row>
    <row r="12" spans="1:13" ht="31.5" x14ac:dyDescent="0.2">
      <c r="A12" s="35">
        <v>1</v>
      </c>
      <c r="B12" s="42" t="s">
        <v>21</v>
      </c>
      <c r="C12" s="35" t="s">
        <v>17</v>
      </c>
      <c r="D12" s="35"/>
      <c r="E12" s="35"/>
      <c r="F12" s="39">
        <v>6</v>
      </c>
      <c r="G12" s="55" t="s">
        <v>11</v>
      </c>
      <c r="H12" s="43"/>
      <c r="I12" s="44"/>
      <c r="J12" s="53">
        <f>H12*1.08</f>
        <v>0</v>
      </c>
      <c r="K12" s="45">
        <f>SUM(F12*H12)</f>
        <v>0</v>
      </c>
      <c r="L12" s="45">
        <f>K12*(1+I12)</f>
        <v>0</v>
      </c>
      <c r="M12" s="41"/>
    </row>
    <row r="13" spans="1:13" ht="31.5" customHeight="1" x14ac:dyDescent="0.2">
      <c r="A13" s="36"/>
      <c r="B13" s="37"/>
      <c r="C13" s="36"/>
      <c r="D13" s="36"/>
      <c r="E13" s="36"/>
      <c r="F13" s="36"/>
      <c r="G13" s="36"/>
      <c r="H13" s="25"/>
      <c r="I13" s="46"/>
      <c r="J13" s="25"/>
      <c r="K13" s="47"/>
      <c r="L13" s="47"/>
      <c r="M13" s="38"/>
    </row>
    <row r="14" spans="1:13" ht="24" customHeight="1" x14ac:dyDescent="0.2"/>
    <row r="15" spans="1:13" ht="21.75" customHeight="1" x14ac:dyDescent="0.2">
      <c r="J15" s="56" t="s">
        <v>29</v>
      </c>
      <c r="K15" s="56"/>
      <c r="L15" s="56"/>
      <c r="M15" s="56"/>
    </row>
  </sheetData>
  <mergeCells count="6">
    <mergeCell ref="J15:M15"/>
    <mergeCell ref="A3:M3"/>
    <mergeCell ref="A9:M9"/>
    <mergeCell ref="A7:M7"/>
    <mergeCell ref="A5:M5"/>
    <mergeCell ref="A11:M11"/>
  </mergeCells>
  <phoneticPr fontId="0" type="noConversion"/>
  <pageMargins left="0.70866141732283472" right="0.70866141732283472" top="0.74803149606299213" bottom="0.55118110236220474" header="0.31496062992125984" footer="0.31496062992125984"/>
  <pageSetup paperSize="9" scale="61" fitToHeight="0" orientation="landscape" verticalDpi="300" r:id="rId1"/>
  <headerFooter>
    <oddHeader>&amp;LSprawa nr 10/2024&amp;C&amp;"Arial Narrow,Pogrubiony"&amp;16FORMULARZ CENOWY&amp;"Arial CE,Standardowy"&amp;10
&amp;RZałącznik nr 6B do SWZ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Arkusz1!Formularz_cenowy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10 wsk</cp:lastModifiedBy>
  <cp:lastPrinted>2024-02-08T07:11:22Z</cp:lastPrinted>
  <dcterms:created xsi:type="dcterms:W3CDTF">1997-02-26T13:46:56Z</dcterms:created>
  <dcterms:modified xsi:type="dcterms:W3CDTF">2024-02-12T06:16:52Z</dcterms:modified>
</cp:coreProperties>
</file>