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A6FD45A-A9C7-47D1-956E-8516228C853E}" xr6:coauthVersionLast="47" xr6:coauthVersionMax="47" xr10:uidLastSave="{00000000-0000-0000-0000-000000000000}"/>
  <bookViews>
    <workbookView xWindow="1560" yWindow="1560" windowWidth="21540" windowHeight="13890" xr2:uid="{0341573D-3198-4778-A392-A965CFE38C65}"/>
  </bookViews>
  <sheets>
    <sheet name="FORMULARZ CENOWY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5" i="4" l="1"/>
  <c r="K45" i="4"/>
  <c r="K42" i="4" l="1"/>
  <c r="L42" i="4" s="1"/>
  <c r="K40" i="4"/>
  <c r="L40" i="4" s="1"/>
  <c r="K36" i="4"/>
  <c r="L36" i="4" s="1"/>
  <c r="K35" i="4"/>
  <c r="L35" i="4" s="1"/>
  <c r="L37" i="4" s="1"/>
  <c r="J36" i="4"/>
  <c r="J35" i="4"/>
  <c r="J40" i="4"/>
  <c r="J42" i="4"/>
  <c r="K31" i="4"/>
  <c r="L31" i="4" s="1"/>
  <c r="J31" i="4"/>
  <c r="K28" i="4"/>
  <c r="L28" i="4" s="1"/>
  <c r="J28" i="4"/>
  <c r="K25" i="4"/>
  <c r="L25" i="4" s="1"/>
  <c r="J25" i="4"/>
  <c r="K22" i="4"/>
  <c r="L22" i="4" s="1"/>
  <c r="J22" i="4"/>
  <c r="K19" i="4"/>
  <c r="L19" i="4" s="1"/>
  <c r="J19" i="4"/>
  <c r="K16" i="4"/>
  <c r="L16" i="4" s="1"/>
  <c r="J16" i="4"/>
  <c r="K13" i="4"/>
  <c r="L13" i="4" s="1"/>
  <c r="J13" i="4"/>
  <c r="K8" i="4"/>
  <c r="L8" i="4" s="1"/>
  <c r="J8" i="4"/>
  <c r="K7" i="4"/>
  <c r="L7" i="4" s="1"/>
  <c r="J7" i="4"/>
  <c r="K6" i="4"/>
  <c r="L6" i="4" s="1"/>
  <c r="J6" i="4"/>
  <c r="K37" i="4" l="1"/>
  <c r="L9" i="4"/>
  <c r="L43" i="4" s="1"/>
  <c r="K9" i="4"/>
  <c r="K43" i="4" l="1"/>
</calcChain>
</file>

<file path=xl/sharedStrings.xml><?xml version="1.0" encoding="utf-8"?>
<sst xmlns="http://schemas.openxmlformats.org/spreadsheetml/2006/main" count="74" uniqueCount="55">
  <si>
    <t>LP</t>
  </si>
  <si>
    <t>Określenie towaru</t>
  </si>
  <si>
    <t>Jm</t>
  </si>
  <si>
    <t>Ilość</t>
  </si>
  <si>
    <t>Nazwa handlowa/Producent</t>
  </si>
  <si>
    <t>Cena netto</t>
  </si>
  <si>
    <t>% VAT</t>
  </si>
  <si>
    <t>Cena brutto</t>
  </si>
  <si>
    <t>Wartość netto</t>
  </si>
  <si>
    <t>Wartość brutto</t>
  </si>
  <si>
    <t>szt</t>
  </si>
  <si>
    <t>RAZEM</t>
  </si>
  <si>
    <r>
      <t>typoszereg rozmiarów</t>
    </r>
    <r>
      <rPr>
        <sz val="9"/>
        <rFont val="Arial Narrow"/>
        <family val="2"/>
        <charset val="238"/>
      </rPr>
      <t xml:space="preserve"> /należy podać wszystkie/</t>
    </r>
  </si>
  <si>
    <r>
      <t xml:space="preserve">Kod towaru </t>
    </r>
    <r>
      <rPr>
        <i/>
        <sz val="9"/>
        <rFont val="Arial Narrow"/>
        <family val="2"/>
        <charset val="238"/>
      </rPr>
      <t>(pełen kod wszystkich wymienionych rozmiarów)</t>
    </r>
  </si>
  <si>
    <t>Proteza modułowa głowy kości promieniowej bezcementowa</t>
  </si>
  <si>
    <t>Drut wiercący do kotwicy miękkiej</t>
  </si>
  <si>
    <t>Drut wiercący, jednorazowy do kotwicy miękkiej. Drut o średnicy 1.6mm.</t>
  </si>
  <si>
    <t>System naprawy łąkotki All-Inside</t>
  </si>
  <si>
    <t>Drut nitinolowy</t>
  </si>
  <si>
    <t>Sterylny drut nitinolowy, prowadzący do śrub interferencyjnych -piszczelowych o średnicy 1,1mm i długości 14''</t>
  </si>
  <si>
    <t xml:space="preserve">Kaniule dostępu artoskopowego </t>
  </si>
  <si>
    <t>Gwintowana kaniula do barku. Zwężany uchwyt Soe zapewnia łatwą i pewną obsługę. Gwint dwużyłowy z większym skokiem i szybszym wkręcaniem, zapobiega cofaniu się.  Rozmiar 7.0xL70 oraz 8.0xl70</t>
  </si>
  <si>
    <t>SYSTEM NAPRAWY ŁĄKOTKI</t>
  </si>
  <si>
    <t>śruba tytanowa interferencyjna kaniulowana</t>
  </si>
  <si>
    <t xml:space="preserve">Śruba tytanowa interferencyjna kaniulowana w rozmiarach 7x25mm, 8x25mm, 9x25mm, 10x25mm, 7x30mm, 8x30mm, 9x30mm, 10x30mm. Specjalna konstrukcja do stabiizacji struktur poliestrowych. </t>
  </si>
  <si>
    <t xml:space="preserve">           Szwy</t>
  </si>
  <si>
    <t>Uwagi</t>
  </si>
  <si>
    <t>Dołączyć szczegółowy formularz cenowy</t>
  </si>
  <si>
    <t>Cement do rekonstrukcji kości 1x40g</t>
  </si>
  <si>
    <t>ARTROSKOPIA</t>
  </si>
  <si>
    <t>PALUCH KOSLAWY</t>
  </si>
  <si>
    <t>RĘKA I STOPA</t>
  </si>
  <si>
    <t>Materiał do regeneracji chrząstki stawowej</t>
  </si>
  <si>
    <t>Membrana kolagenowa dwuwarstwowa, biodegradowalna do zaopatrywania ubytków w chrząstce stawowej. Produkt sterylny, jednorazowy, gotowy do użycia. Wymiary 20*30mm i 30*40mm</t>
  </si>
  <si>
    <t>Wymiary 20*30mm</t>
  </si>
  <si>
    <t>Wymiary 30*40mm</t>
  </si>
  <si>
    <t>Klej tkankowy 2 ml</t>
  </si>
  <si>
    <t>Implant do szycia łąkotki metoda all-Inside. Sterylny system składający się z dwóch implantów. Implant z mozliwością obsługi jednorącz. Dostepne kąty zagiecia igły wprowadzającej implanty: zagięty 20 st, prosty i 20 st revers. Igła wprowadzająca o srednicy 1.35 mm.</t>
  </si>
  <si>
    <t>Podwójna igła mendyczna odwrócona na lewa stronę do naprawy łąkotki. Ze stali nierdzewnej, z łatwością przechodzi przez łąkotkę i przez tkanki miękkie. Szew o wysokiej wytrzymałości. Szew + igła 2x750mm niebieska+biała, rozmiar 2-0</t>
  </si>
  <si>
    <t xml:space="preserve"> ZADANIE 1</t>
  </si>
  <si>
    <t xml:space="preserve">        ZADANIE 2</t>
  </si>
  <si>
    <t xml:space="preserve">        ZADANIE 3</t>
  </si>
  <si>
    <t xml:space="preserve">        ZADANIE 4</t>
  </si>
  <si>
    <t xml:space="preserve">        ZADANIE 5</t>
  </si>
  <si>
    <t xml:space="preserve">        ZADANIE 6</t>
  </si>
  <si>
    <t xml:space="preserve">        ZADANIE 7</t>
  </si>
  <si>
    <t xml:space="preserve">        ZADANIE 8</t>
  </si>
  <si>
    <t xml:space="preserve">        ZADANIE 9</t>
  </si>
  <si>
    <t>Trzpień endoprotezy głowy kości promieniowej, kobaltowy, mocowany na cement</t>
  </si>
  <si>
    <t>Trzpień kątowy rekonstrukcyjny endoprotezy głowy kości promieniowej, kobaltowy, mocowany na cement</t>
  </si>
  <si>
    <t>Głowa bipolarna endoprotezy głowy kosci promieniowej, budowa modularna z polimeru PEEEK pokrytego wartwa metalicznego stopu kobaltu. Dostępne trzy wysokości głowy w trzech różnych średnicach.</t>
  </si>
  <si>
    <t>ELEKTRONICZNY PODPIS WYKONAWCY</t>
  </si>
  <si>
    <t>Taśmy (szwy) płaskie i okrągłe, bezszwowe końce od taśmy do okrągłego szwudla łatwego przejscia szwów, zwiększona powoerzchnia styku rozkłada nacisk, zmniejszając ryzyko przecięcia tkanki miekkiej. O szerokości 2mm,4mm długości 750mm. Taśma może być dostępna także w wersji nici-okragłego szwu z igłą, biały lub niebieski szew z igłą 950mm rozmiar 2-0,0, 2, 5</t>
  </si>
  <si>
    <t xml:space="preserve">        ZADANIE  10</t>
  </si>
  <si>
    <t xml:space="preserve">         ZADANIE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</si>
</sst>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00\-000"/>
    <numFmt numFmtId="166" formatCode="#,##0.00&quot; zł&quot;"/>
  </numFmts>
  <fonts count="3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9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sz val="9"/>
      <color rgb="FF000000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9"/>
      <name val="Arial Narrow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Calibri"/>
      <family val="2"/>
      <scheme val="minor"/>
    </font>
    <font>
      <b/>
      <sz val="9"/>
      <name val="Aptos Narrow"/>
      <family val="2"/>
    </font>
    <font>
      <sz val="9"/>
      <color rgb="FF000000"/>
      <name val="Aptos Narrow"/>
      <family val="2"/>
    </font>
    <font>
      <sz val="9"/>
      <color theme="1"/>
      <name val="Aptos Narrow"/>
      <family val="2"/>
    </font>
    <font>
      <b/>
      <sz val="9"/>
      <color theme="1"/>
      <name val="Aptos Narrow"/>
      <family val="2"/>
    </font>
    <font>
      <b/>
      <sz val="9"/>
      <name val="Arial"/>
      <family val="2"/>
      <charset val="238"/>
    </font>
    <font>
      <b/>
      <sz val="11"/>
      <name val="Arial Narrow"/>
      <family val="2"/>
      <charset val="238"/>
    </font>
    <font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i/>
      <sz val="9"/>
      <color theme="1"/>
      <name val="Arial Narrow"/>
      <family val="2"/>
      <charset val="238"/>
    </font>
    <font>
      <b/>
      <sz val="10"/>
      <color theme="1"/>
      <name val="Aptos Narrow"/>
      <family val="2"/>
    </font>
    <font>
      <b/>
      <sz val="1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/>
    <xf numFmtId="0" fontId="17" fillId="0" borderId="0"/>
    <xf numFmtId="0" fontId="14" fillId="0" borderId="0" applyNumberFormat="0" applyFont="0" applyFill="0" applyBorder="0" applyAlignment="0" applyProtection="0">
      <alignment vertical="top"/>
    </xf>
    <xf numFmtId="9" fontId="26" fillId="0" borderId="0" applyFill="0" applyBorder="0" applyAlignment="0" applyProtection="0"/>
    <xf numFmtId="0" fontId="14" fillId="0" borderId="0"/>
    <xf numFmtId="0" fontId="14" fillId="0" borderId="0"/>
  </cellStyleXfs>
  <cellXfs count="127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8" fillId="0" borderId="17" xfId="0" applyFont="1" applyBorder="1" applyAlignment="1">
      <alignment horizontal="center" vertical="center"/>
    </xf>
    <xf numFmtId="49" fontId="8" fillId="0" borderId="17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164" fontId="8" fillId="0" borderId="17" xfId="0" applyNumberFormat="1" applyFont="1" applyBorder="1" applyAlignment="1">
      <alignment horizontal="center" vertical="center"/>
    </xf>
    <xf numFmtId="9" fontId="8" fillId="0" borderId="1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44" fontId="8" fillId="0" borderId="0" xfId="1" applyFont="1" applyAlignment="1">
      <alignment vertical="center"/>
    </xf>
    <xf numFmtId="9" fontId="8" fillId="0" borderId="0" xfId="2" applyFont="1" applyAlignment="1">
      <alignment vertical="center"/>
    </xf>
    <xf numFmtId="164" fontId="9" fillId="0" borderId="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164" fontId="8" fillId="0" borderId="15" xfId="0" applyNumberFormat="1" applyFont="1" applyBorder="1" applyAlignment="1">
      <alignment horizontal="center" vertical="center"/>
    </xf>
    <xf numFmtId="44" fontId="8" fillId="0" borderId="2" xfId="1" applyFont="1" applyFill="1" applyBorder="1" applyAlignment="1">
      <alignment vertical="center"/>
    </xf>
    <xf numFmtId="9" fontId="8" fillId="0" borderId="2" xfId="2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3" fillId="0" borderId="0" xfId="0" applyFont="1"/>
    <xf numFmtId="44" fontId="2" fillId="3" borderId="1" xfId="1" applyFont="1" applyFill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3" borderId="1" xfId="2" applyNumberFormat="1" applyFont="1" applyFill="1" applyBorder="1" applyAlignment="1">
      <alignment horizontal="center" vertical="center" wrapText="1"/>
    </xf>
    <xf numFmtId="0" fontId="2" fillId="3" borderId="2" xfId="1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49" fontId="20" fillId="2" borderId="2" xfId="0" applyNumberFormat="1" applyFont="1" applyFill="1" applyBorder="1" applyAlignment="1">
      <alignment horizontal="center" vertical="center"/>
    </xf>
    <xf numFmtId="166" fontId="19" fillId="2" borderId="2" xfId="3" applyNumberFormat="1" applyFont="1" applyFill="1" applyBorder="1" applyAlignment="1">
      <alignment horizontal="center" vertical="center"/>
    </xf>
    <xf numFmtId="9" fontId="20" fillId="2" borderId="2" xfId="2" applyFont="1" applyFill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49" fontId="20" fillId="0" borderId="17" xfId="0" applyNumberFormat="1" applyFont="1" applyBorder="1" applyAlignment="1">
      <alignment horizontal="center" vertical="center"/>
    </xf>
    <xf numFmtId="164" fontId="20" fillId="0" borderId="17" xfId="0" applyNumberFormat="1" applyFont="1" applyBorder="1" applyAlignment="1">
      <alignment horizontal="center" vertical="center"/>
    </xf>
    <xf numFmtId="9" fontId="20" fillId="0" borderId="17" xfId="0" applyNumberFormat="1" applyFont="1" applyBorder="1" applyAlignment="1">
      <alignment horizontal="center" vertical="center"/>
    </xf>
    <xf numFmtId="164" fontId="20" fillId="2" borderId="15" xfId="0" applyNumberFormat="1" applyFont="1" applyFill="1" applyBorder="1" applyAlignment="1">
      <alignment horizontal="center" vertical="center"/>
    </xf>
    <xf numFmtId="164" fontId="21" fillId="2" borderId="2" xfId="0" applyNumberFormat="1" applyFont="1" applyFill="1" applyBorder="1" applyAlignment="1">
      <alignment horizontal="center" vertical="center"/>
    </xf>
    <xf numFmtId="9" fontId="20" fillId="0" borderId="2" xfId="0" applyNumberFormat="1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49" fontId="20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21" fillId="2" borderId="8" xfId="0" applyNumberFormat="1" applyFont="1" applyFill="1" applyBorder="1" applyAlignment="1">
      <alignment horizontal="center" vertical="center"/>
    </xf>
    <xf numFmtId="165" fontId="8" fillId="0" borderId="17" xfId="0" applyNumberFormat="1" applyFont="1" applyBorder="1" applyAlignment="1">
      <alignment horizontal="center" vertical="center"/>
    </xf>
    <xf numFmtId="166" fontId="7" fillId="0" borderId="17" xfId="3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9" fontId="8" fillId="0" borderId="17" xfId="0" applyNumberFormat="1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164" fontId="8" fillId="0" borderId="17" xfId="0" applyNumberFormat="1" applyFont="1" applyBorder="1" applyAlignment="1">
      <alignment vertical="center"/>
    </xf>
    <xf numFmtId="0" fontId="25" fillId="0" borderId="2" xfId="0" applyFont="1" applyBorder="1" applyAlignment="1">
      <alignment horizontal="left" vertical="center" wrapText="1"/>
    </xf>
    <xf numFmtId="0" fontId="5" fillId="0" borderId="17" xfId="0" applyFont="1" applyBorder="1" applyAlignment="1">
      <alignment vertical="center" wrapText="1"/>
    </xf>
    <xf numFmtId="0" fontId="24" fillId="0" borderId="2" xfId="0" applyFont="1" applyBorder="1" applyAlignment="1">
      <alignment horizontal="left" vertical="center" wrapText="1"/>
    </xf>
    <xf numFmtId="164" fontId="9" fillId="0" borderId="17" xfId="0" applyNumberFormat="1" applyFont="1" applyBorder="1" applyAlignment="1">
      <alignment vertical="center"/>
    </xf>
    <xf numFmtId="9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  <xf numFmtId="164" fontId="8" fillId="0" borderId="21" xfId="0" applyNumberFormat="1" applyFont="1" applyBorder="1" applyAlignment="1">
      <alignment vertical="center"/>
    </xf>
    <xf numFmtId="0" fontId="18" fillId="4" borderId="2" xfId="0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9" fontId="8" fillId="0" borderId="2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9" fontId="27" fillId="0" borderId="0" xfId="2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18" fillId="4" borderId="1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8" fillId="4" borderId="13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9" fontId="9" fillId="0" borderId="6" xfId="0" applyNumberFormat="1" applyFont="1" applyBorder="1" applyAlignment="1">
      <alignment horizontal="center" vertical="center"/>
    </xf>
    <xf numFmtId="9" fontId="9" fillId="0" borderId="7" xfId="0" applyNumberFormat="1" applyFont="1" applyBorder="1" applyAlignment="1">
      <alignment horizontal="center" vertical="center"/>
    </xf>
    <xf numFmtId="0" fontId="2" fillId="4" borderId="13" xfId="0" applyFont="1" applyFill="1" applyBorder="1" applyAlignment="1">
      <alignment horizontal="lef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left" vertical="center" wrapText="1"/>
    </xf>
    <xf numFmtId="0" fontId="18" fillId="4" borderId="13" xfId="0" applyFont="1" applyFill="1" applyBorder="1" applyAlignment="1">
      <alignment horizontal="left" vertical="center" wrapText="1"/>
    </xf>
    <xf numFmtId="0" fontId="18" fillId="4" borderId="5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8" fillId="4" borderId="12" xfId="0" applyFont="1" applyFill="1" applyBorder="1" applyAlignment="1">
      <alignment horizontal="left" vertical="center" wrapText="1"/>
    </xf>
    <xf numFmtId="9" fontId="21" fillId="0" borderId="6" xfId="0" applyNumberFormat="1" applyFont="1" applyBorder="1" applyAlignment="1">
      <alignment horizontal="center" vertical="center"/>
    </xf>
    <xf numFmtId="9" fontId="21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1" fillId="4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0" borderId="18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9" fillId="4" borderId="1" xfId="0" applyFont="1" applyFill="1" applyBorder="1" applyAlignment="1">
      <alignment horizontal="left" vertical="center" wrapText="1"/>
    </xf>
    <xf numFmtId="0" fontId="29" fillId="4" borderId="9" xfId="0" applyFont="1" applyFill="1" applyBorder="1" applyAlignment="1">
      <alignment horizontal="left" vertical="center" wrapText="1"/>
    </xf>
    <xf numFmtId="0" fontId="28" fillId="4" borderId="10" xfId="0" applyFont="1" applyFill="1" applyBorder="1" applyAlignment="1">
      <alignment horizontal="left" vertical="center"/>
    </xf>
    <xf numFmtId="0" fontId="28" fillId="4" borderId="0" xfId="0" applyFont="1" applyFill="1" applyBorder="1" applyAlignment="1">
      <alignment horizontal="left" vertical="center"/>
    </xf>
    <xf numFmtId="0" fontId="28" fillId="4" borderId="11" xfId="0" applyFont="1" applyFill="1" applyBorder="1" applyAlignment="1">
      <alignment horizontal="left" vertical="center"/>
    </xf>
    <xf numFmtId="44" fontId="9" fillId="0" borderId="22" xfId="1" applyFont="1" applyBorder="1" applyAlignment="1">
      <alignment horizontal="center" vertical="center"/>
    </xf>
    <xf numFmtId="44" fontId="9" fillId="0" borderId="23" xfId="1" applyFont="1" applyBorder="1" applyAlignment="1">
      <alignment horizontal="center" vertical="center"/>
    </xf>
    <xf numFmtId="164" fontId="9" fillId="0" borderId="23" xfId="1" applyNumberFormat="1" applyFont="1" applyBorder="1" applyAlignment="1">
      <alignment vertical="center"/>
    </xf>
    <xf numFmtId="164" fontId="9" fillId="0" borderId="24" xfId="1" applyNumberFormat="1" applyFont="1" applyBorder="1" applyAlignment="1">
      <alignment vertical="center"/>
    </xf>
  </cellXfs>
  <cellStyles count="9">
    <cellStyle name="Excel Built-in Normal" xfId="7" xr:uid="{99C09007-32B8-4169-AC92-F495A89A0E12}"/>
    <cellStyle name="Normalny" xfId="0" builtinId="0"/>
    <cellStyle name="Normalny 2" xfId="3" xr:uid="{BF1A6C94-6D22-471F-AD18-8A602659496E}"/>
    <cellStyle name="Normalny 2 2" xfId="5" xr:uid="{0FF8CA44-E0F9-4A7D-A236-4FB2BCB18955}"/>
    <cellStyle name="Normalny 2 2 2" xfId="8" xr:uid="{F68E2762-290C-42A1-9555-1C69D1C86CB2}"/>
    <cellStyle name="Normalny 3" xfId="4" xr:uid="{889A8918-3D11-4BA8-99A8-5813A18535DD}"/>
    <cellStyle name="Procentowy" xfId="2" builtinId="5"/>
    <cellStyle name="Procentowy 3" xfId="6" xr:uid="{542B26AF-ECF8-44BC-BA34-80B118199E0B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0547-5051-4524-905F-EAB551AA3E1F}">
  <sheetPr>
    <tabColor rgb="FFFFFF00"/>
  </sheetPr>
  <dimension ref="A1:M48"/>
  <sheetViews>
    <sheetView tabSelected="1" view="pageLayout" topLeftCell="A27" zoomScaleNormal="100" workbookViewId="0">
      <selection activeCell="I45" sqref="I45:L45"/>
    </sheetView>
  </sheetViews>
  <sheetFormatPr defaultColWidth="9.140625" defaultRowHeight="15" x14ac:dyDescent="0.25"/>
  <cols>
    <col min="1" max="1" width="2.5703125" style="9" bestFit="1" customWidth="1"/>
    <col min="2" max="2" width="56.7109375" style="8" customWidth="1"/>
    <col min="3" max="3" width="4.5703125" style="9" customWidth="1"/>
    <col min="4" max="4" width="8" style="9" customWidth="1"/>
    <col min="5" max="5" width="11.42578125" style="9" customWidth="1"/>
    <col min="6" max="6" width="11.140625" style="9" customWidth="1"/>
    <col min="7" max="7" width="9.5703125" style="9" customWidth="1"/>
    <col min="8" max="8" width="10" style="23" customWidth="1"/>
    <col min="9" max="9" width="6.42578125" style="24" bestFit="1" customWidth="1"/>
    <col min="10" max="10" width="12.85546875" style="23" customWidth="1"/>
    <col min="11" max="11" width="6.85546875" style="23" customWidth="1"/>
    <col min="12" max="12" width="7.7109375" style="23" customWidth="1"/>
    <col min="13" max="13" width="9.140625" style="48"/>
    <col min="14" max="14" width="9.140625" style="16"/>
    <col min="15" max="15" width="9.140625" style="16" customWidth="1"/>
    <col min="16" max="16384" width="9.140625" style="16"/>
  </cols>
  <sheetData>
    <row r="1" spans="1:13" s="12" customFormat="1" ht="67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12</v>
      </c>
      <c r="G1" s="1" t="s">
        <v>13</v>
      </c>
      <c r="H1" s="32" t="s">
        <v>5</v>
      </c>
      <c r="I1" s="33" t="s">
        <v>6</v>
      </c>
      <c r="J1" s="32" t="s">
        <v>7</v>
      </c>
      <c r="K1" s="32" t="s">
        <v>8</v>
      </c>
      <c r="L1" s="2" t="s">
        <v>9</v>
      </c>
      <c r="M1" s="47" t="s">
        <v>26</v>
      </c>
    </row>
    <row r="2" spans="1:13" s="22" customFormat="1" ht="13.5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34">
        <v>8</v>
      </c>
      <c r="I2" s="35">
        <v>9</v>
      </c>
      <c r="J2" s="34">
        <v>10</v>
      </c>
      <c r="K2" s="34">
        <v>11</v>
      </c>
      <c r="L2" s="36">
        <v>12</v>
      </c>
      <c r="M2" s="47">
        <v>13</v>
      </c>
    </row>
    <row r="3" spans="1:13" s="22" customFormat="1" ht="16.5" x14ac:dyDescent="0.25">
      <c r="A3" s="90" t="s">
        <v>30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s="18" customFormat="1" ht="20.100000000000001" customHeight="1" x14ac:dyDescent="0.25">
      <c r="A4" s="89" t="s">
        <v>39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4"/>
      <c r="M4" s="49"/>
    </row>
    <row r="5" spans="1:13" s="18" customFormat="1" ht="20.100000000000001" customHeight="1" x14ac:dyDescent="0.25">
      <c r="A5" s="105" t="s">
        <v>14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49"/>
    </row>
    <row r="6" spans="1:13" ht="25.5" x14ac:dyDescent="0.25">
      <c r="A6" s="38">
        <v>1</v>
      </c>
      <c r="B6" s="73" t="s">
        <v>48</v>
      </c>
      <c r="C6" s="38" t="s">
        <v>10</v>
      </c>
      <c r="D6" s="38">
        <v>15</v>
      </c>
      <c r="E6" s="50"/>
      <c r="F6" s="50"/>
      <c r="G6" s="50"/>
      <c r="H6" s="51"/>
      <c r="I6" s="52"/>
      <c r="J6" s="53">
        <f>H6*(1+I6)</f>
        <v>0</v>
      </c>
      <c r="K6" s="54">
        <f>D6*H6</f>
        <v>0</v>
      </c>
      <c r="L6" s="54">
        <f>K6*(1+I6)</f>
        <v>0</v>
      </c>
      <c r="M6" s="110" t="s">
        <v>27</v>
      </c>
    </row>
    <row r="7" spans="1:13" ht="25.5" x14ac:dyDescent="0.25">
      <c r="A7" s="37">
        <v>2</v>
      </c>
      <c r="B7" s="75" t="s">
        <v>49</v>
      </c>
      <c r="C7" s="38" t="s">
        <v>10</v>
      </c>
      <c r="D7" s="37">
        <v>2</v>
      </c>
      <c r="E7" s="40"/>
      <c r="F7" s="40"/>
      <c r="G7" s="40"/>
      <c r="H7" s="45"/>
      <c r="I7" s="55"/>
      <c r="J7" s="53">
        <f t="shared" ref="J7:J8" si="0">H7*(1+I7)</f>
        <v>0</v>
      </c>
      <c r="K7" s="54">
        <f t="shared" ref="K7:K8" si="1">D7*H7</f>
        <v>0</v>
      </c>
      <c r="L7" s="54">
        <f t="shared" ref="L7:L8" si="2">K7*(1+I7)</f>
        <v>0</v>
      </c>
      <c r="M7" s="110"/>
    </row>
    <row r="8" spans="1:13" ht="39" thickBot="1" x14ac:dyDescent="0.3">
      <c r="A8" s="37">
        <v>3</v>
      </c>
      <c r="B8" s="73" t="s">
        <v>50</v>
      </c>
      <c r="C8" s="37" t="s">
        <v>10</v>
      </c>
      <c r="D8" s="37">
        <v>15</v>
      </c>
      <c r="E8" s="40"/>
      <c r="F8" s="40"/>
      <c r="G8" s="40"/>
      <c r="H8" s="45"/>
      <c r="I8" s="55"/>
      <c r="J8" s="53">
        <f t="shared" si="0"/>
        <v>0</v>
      </c>
      <c r="K8" s="54">
        <f t="shared" si="1"/>
        <v>0</v>
      </c>
      <c r="L8" s="54">
        <f t="shared" si="2"/>
        <v>0</v>
      </c>
      <c r="M8" s="110"/>
    </row>
    <row r="9" spans="1:13" ht="15.75" thickBot="1" x14ac:dyDescent="0.3">
      <c r="A9" s="56"/>
      <c r="B9" s="57"/>
      <c r="C9" s="46"/>
      <c r="D9" s="46"/>
      <c r="E9" s="58"/>
      <c r="F9" s="58"/>
      <c r="G9" s="58"/>
      <c r="H9" s="59"/>
      <c r="I9" s="107" t="s">
        <v>11</v>
      </c>
      <c r="J9" s="108"/>
      <c r="K9" s="60">
        <f>SUM(K6:K8)</f>
        <v>0</v>
      </c>
      <c r="L9" s="60">
        <f>SUM(L6:L8)</f>
        <v>0</v>
      </c>
      <c r="M9" s="46"/>
    </row>
    <row r="10" spans="1:13" ht="16.5" x14ac:dyDescent="0.25">
      <c r="B10" s="109" t="s">
        <v>29</v>
      </c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</row>
    <row r="11" spans="1:13" x14ac:dyDescent="0.2">
      <c r="A11" s="92" t="s">
        <v>40</v>
      </c>
      <c r="B11" s="97"/>
      <c r="C11" s="97"/>
      <c r="D11" s="97"/>
      <c r="E11" s="97"/>
      <c r="F11" s="97"/>
      <c r="G11" s="97"/>
      <c r="H11" s="97"/>
      <c r="I11" s="97"/>
      <c r="J11" s="97"/>
      <c r="K11" s="97"/>
      <c r="L11" s="98"/>
      <c r="M11" s="111"/>
    </row>
    <row r="12" spans="1:13" ht="15.75" thickBot="1" x14ac:dyDescent="0.25">
      <c r="A12" s="92" t="s">
        <v>15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4"/>
      <c r="M12" s="111"/>
    </row>
    <row r="13" spans="1:13" ht="15.75" thickBot="1" x14ac:dyDescent="0.25">
      <c r="A13" s="4">
        <v>1</v>
      </c>
      <c r="B13" s="3" t="s">
        <v>16</v>
      </c>
      <c r="C13" s="4" t="s">
        <v>10</v>
      </c>
      <c r="D13" s="4">
        <v>10</v>
      </c>
      <c r="E13" s="5"/>
      <c r="F13" s="5"/>
      <c r="G13" s="5"/>
      <c r="H13" s="6"/>
      <c r="I13" s="15"/>
      <c r="J13" s="7">
        <f>H13*(1+I13)</f>
        <v>0</v>
      </c>
      <c r="K13" s="25">
        <f>D13*H13</f>
        <v>0</v>
      </c>
      <c r="L13" s="21">
        <f>K13*(1+I13)</f>
        <v>0</v>
      </c>
      <c r="M13" s="112"/>
    </row>
    <row r="14" spans="1:13" x14ac:dyDescent="0.2">
      <c r="A14" s="92" t="s">
        <v>41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100"/>
      <c r="M14" s="111"/>
    </row>
    <row r="15" spans="1:13" ht="15.75" thickBot="1" x14ac:dyDescent="0.25">
      <c r="A15" s="92" t="s">
        <v>25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4"/>
      <c r="M15" s="111"/>
    </row>
    <row r="16" spans="1:13" ht="68.25" thickBot="1" x14ac:dyDescent="0.25">
      <c r="A16" s="4">
        <v>1</v>
      </c>
      <c r="B16" s="26" t="s">
        <v>52</v>
      </c>
      <c r="C16" s="13" t="s">
        <v>10</v>
      </c>
      <c r="D16" s="13">
        <v>20</v>
      </c>
      <c r="E16" s="14"/>
      <c r="F16" s="5"/>
      <c r="G16" s="14"/>
      <c r="H16" s="19"/>
      <c r="I16" s="20"/>
      <c r="J16" s="27">
        <f>H16*(1+I16)</f>
        <v>0</v>
      </c>
      <c r="K16" s="25">
        <f>D16*H16</f>
        <v>0</v>
      </c>
      <c r="L16" s="21">
        <f>K16*(1+I16)</f>
        <v>0</v>
      </c>
      <c r="M16" s="113" t="s">
        <v>27</v>
      </c>
    </row>
    <row r="17" spans="1:13" x14ac:dyDescent="0.2">
      <c r="A17" s="92" t="s">
        <v>42</v>
      </c>
      <c r="B17" s="97"/>
      <c r="C17" s="97"/>
      <c r="D17" s="97"/>
      <c r="E17" s="97"/>
      <c r="F17" s="97"/>
      <c r="G17" s="97"/>
      <c r="H17" s="97"/>
      <c r="I17" s="97"/>
      <c r="J17" s="97"/>
      <c r="K17" s="99"/>
      <c r="L17" s="100"/>
      <c r="M17" s="112"/>
    </row>
    <row r="18" spans="1:13" ht="15.75" thickBot="1" x14ac:dyDescent="0.25">
      <c r="A18" s="92" t="s">
        <v>17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4"/>
      <c r="M18" s="112"/>
    </row>
    <row r="19" spans="1:13" ht="60.75" thickBot="1" x14ac:dyDescent="0.25">
      <c r="A19" s="4">
        <v>1</v>
      </c>
      <c r="B19" s="3" t="s">
        <v>37</v>
      </c>
      <c r="C19" s="4" t="s">
        <v>10</v>
      </c>
      <c r="D19" s="4">
        <v>50</v>
      </c>
      <c r="E19" s="5"/>
      <c r="F19" s="5"/>
      <c r="G19" s="5"/>
      <c r="H19" s="6"/>
      <c r="I19" s="15"/>
      <c r="J19" s="7">
        <f>H19*(1+I19)</f>
        <v>0</v>
      </c>
      <c r="K19" s="25">
        <f>D19*H19</f>
        <v>0</v>
      </c>
      <c r="L19" s="21">
        <f>K19*(1+I19)</f>
        <v>0</v>
      </c>
      <c r="M19" s="114" t="s">
        <v>27</v>
      </c>
    </row>
    <row r="20" spans="1:13" x14ac:dyDescent="0.2">
      <c r="A20" s="92" t="s">
        <v>43</v>
      </c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8"/>
      <c r="M20" s="112"/>
    </row>
    <row r="21" spans="1:13" ht="15.75" thickBot="1" x14ac:dyDescent="0.25">
      <c r="A21" s="92" t="s">
        <v>18</v>
      </c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4"/>
      <c r="M21" s="112"/>
    </row>
    <row r="22" spans="1:13" ht="27.75" thickBot="1" x14ac:dyDescent="0.25">
      <c r="A22" s="4">
        <v>1</v>
      </c>
      <c r="B22" s="3" t="s">
        <v>19</v>
      </c>
      <c r="C22" s="4" t="s">
        <v>10</v>
      </c>
      <c r="D22" s="4">
        <v>10</v>
      </c>
      <c r="E22" s="5"/>
      <c r="F22" s="5"/>
      <c r="G22" s="5"/>
      <c r="H22" s="6"/>
      <c r="I22" s="15"/>
      <c r="J22" s="7">
        <f>H22*(1+I22)</f>
        <v>0</v>
      </c>
      <c r="K22" s="25">
        <f>D22*H22</f>
        <v>0</v>
      </c>
      <c r="L22" s="21">
        <f>K22*(1+I22)</f>
        <v>0</v>
      </c>
      <c r="M22" s="112"/>
    </row>
    <row r="23" spans="1:13" x14ac:dyDescent="0.2">
      <c r="A23" s="92" t="s">
        <v>44</v>
      </c>
      <c r="B23" s="97"/>
      <c r="C23" s="97"/>
      <c r="D23" s="97"/>
      <c r="E23" s="97"/>
      <c r="F23" s="97"/>
      <c r="G23" s="97"/>
      <c r="H23" s="97"/>
      <c r="I23" s="97"/>
      <c r="J23" s="97"/>
      <c r="K23" s="97"/>
      <c r="L23" s="98"/>
      <c r="M23" s="112"/>
    </row>
    <row r="24" spans="1:13" ht="15.75" thickBot="1" x14ac:dyDescent="0.25">
      <c r="A24" s="92" t="s">
        <v>20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4"/>
      <c r="M24" s="112"/>
    </row>
    <row r="25" spans="1:13" ht="60.75" thickBot="1" x14ac:dyDescent="0.25">
      <c r="A25" s="4">
        <v>1</v>
      </c>
      <c r="B25" s="3" t="s">
        <v>21</v>
      </c>
      <c r="C25" s="4" t="s">
        <v>10</v>
      </c>
      <c r="D25" s="4">
        <v>15</v>
      </c>
      <c r="E25" s="5"/>
      <c r="F25" s="5"/>
      <c r="G25" s="5"/>
      <c r="H25" s="6"/>
      <c r="I25" s="15"/>
      <c r="J25" s="7">
        <f>H25*(1+I25)</f>
        <v>0</v>
      </c>
      <c r="K25" s="25">
        <f>D25*H25</f>
        <v>0</v>
      </c>
      <c r="L25" s="21">
        <f>K25*(1+I25)</f>
        <v>0</v>
      </c>
      <c r="M25" s="114" t="s">
        <v>27</v>
      </c>
    </row>
    <row r="26" spans="1:13" x14ac:dyDescent="0.2">
      <c r="A26" s="92" t="s">
        <v>45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8"/>
      <c r="M26" s="111"/>
    </row>
    <row r="27" spans="1:13" ht="15.75" thickBot="1" x14ac:dyDescent="0.25">
      <c r="A27" s="92" t="s">
        <v>22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4"/>
      <c r="M27" s="111"/>
    </row>
    <row r="28" spans="1:13" ht="60.75" thickBot="1" x14ac:dyDescent="0.25">
      <c r="A28" s="4">
        <v>1</v>
      </c>
      <c r="B28" s="3" t="s">
        <v>38</v>
      </c>
      <c r="C28" s="4" t="s">
        <v>10</v>
      </c>
      <c r="D28" s="4">
        <v>10</v>
      </c>
      <c r="E28" s="5"/>
      <c r="F28" s="5"/>
      <c r="G28" s="5"/>
      <c r="H28" s="6"/>
      <c r="I28" s="15"/>
      <c r="J28" s="7">
        <f>H28*(1+I28)</f>
        <v>0</v>
      </c>
      <c r="K28" s="25">
        <f>D28*H28</f>
        <v>0</v>
      </c>
      <c r="L28" s="21">
        <f>K28*(1+I28)</f>
        <v>0</v>
      </c>
      <c r="M28" s="113" t="s">
        <v>27</v>
      </c>
    </row>
    <row r="29" spans="1:13" x14ac:dyDescent="0.2">
      <c r="A29" s="92" t="s">
        <v>46</v>
      </c>
      <c r="B29" s="97"/>
      <c r="C29" s="97"/>
      <c r="D29" s="97"/>
      <c r="E29" s="97"/>
      <c r="F29" s="97"/>
      <c r="G29" s="97"/>
      <c r="H29" s="97"/>
      <c r="I29" s="97"/>
      <c r="J29" s="97"/>
      <c r="K29" s="99"/>
      <c r="L29" s="100"/>
      <c r="M29" s="111"/>
    </row>
    <row r="30" spans="1:13" ht="15.75" thickBot="1" x14ac:dyDescent="0.25">
      <c r="A30" s="92" t="s">
        <v>23</v>
      </c>
      <c r="B30" s="93"/>
      <c r="C30" s="93"/>
      <c r="D30" s="93"/>
      <c r="E30" s="93"/>
      <c r="F30" s="93"/>
      <c r="G30" s="93"/>
      <c r="H30" s="93"/>
      <c r="I30" s="93"/>
      <c r="J30" s="93"/>
      <c r="K30" s="101"/>
      <c r="L30" s="102"/>
      <c r="M30" s="111"/>
    </row>
    <row r="31" spans="1:13" ht="60.75" thickBot="1" x14ac:dyDescent="0.25">
      <c r="A31" s="4">
        <v>1</v>
      </c>
      <c r="B31" s="3" t="s">
        <v>24</v>
      </c>
      <c r="C31" s="4" t="s">
        <v>10</v>
      </c>
      <c r="D31" s="4">
        <v>10</v>
      </c>
      <c r="E31" s="4"/>
      <c r="F31" s="17"/>
      <c r="G31" s="17"/>
      <c r="H31" s="28"/>
      <c r="I31" s="29"/>
      <c r="J31" s="7">
        <f>H31*(1+I31)</f>
        <v>0</v>
      </c>
      <c r="K31" s="25">
        <f>D31*H31</f>
        <v>0</v>
      </c>
      <c r="L31" s="21">
        <f>K31*(1+I31)</f>
        <v>0</v>
      </c>
      <c r="M31" s="113" t="s">
        <v>27</v>
      </c>
    </row>
    <row r="32" spans="1:13" x14ac:dyDescent="0.2">
      <c r="A32" s="92" t="s">
        <v>47</v>
      </c>
      <c r="B32" s="97"/>
      <c r="C32" s="97"/>
      <c r="D32" s="97"/>
      <c r="E32" s="97"/>
      <c r="F32" s="97"/>
      <c r="G32" s="97"/>
      <c r="H32" s="97"/>
      <c r="I32" s="97"/>
      <c r="J32" s="97"/>
      <c r="K32" s="99"/>
      <c r="L32" s="100"/>
      <c r="M32" s="112"/>
    </row>
    <row r="33" spans="1:13" x14ac:dyDescent="0.2">
      <c r="A33" s="92" t="s">
        <v>32</v>
      </c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4"/>
      <c r="M33" s="112"/>
    </row>
    <row r="34" spans="1:13" ht="41.25" thickBot="1" x14ac:dyDescent="0.25">
      <c r="A34" s="13"/>
      <c r="B34" s="26" t="s">
        <v>33</v>
      </c>
      <c r="C34" s="86"/>
      <c r="D34" s="74"/>
      <c r="E34" s="61"/>
      <c r="F34" s="61"/>
      <c r="G34" s="61"/>
      <c r="H34" s="62"/>
      <c r="I34" s="69"/>
      <c r="J34" s="72"/>
      <c r="K34" s="76"/>
      <c r="L34" s="76"/>
      <c r="M34" s="112"/>
    </row>
    <row r="35" spans="1:13" ht="16.5" thickBot="1" x14ac:dyDescent="0.25">
      <c r="A35" s="65"/>
      <c r="B35" s="67" t="s">
        <v>34</v>
      </c>
      <c r="C35" s="86" t="s">
        <v>10</v>
      </c>
      <c r="D35" s="83">
        <v>10</v>
      </c>
      <c r="E35" s="4"/>
      <c r="F35" s="84"/>
      <c r="G35" s="17"/>
      <c r="H35" s="17"/>
      <c r="I35" s="85"/>
      <c r="J35" s="72">
        <f>H35*(1+I35)</f>
        <v>0</v>
      </c>
      <c r="K35" s="25">
        <f>D35*H35</f>
        <v>0</v>
      </c>
      <c r="L35" s="21">
        <f>K35*(1+I35)</f>
        <v>0</v>
      </c>
      <c r="M35" s="115"/>
    </row>
    <row r="36" spans="1:13" ht="16.5" thickBot="1" x14ac:dyDescent="0.25">
      <c r="A36" s="66"/>
      <c r="B36" s="68" t="s">
        <v>35</v>
      </c>
      <c r="C36" s="17" t="s">
        <v>10</v>
      </c>
      <c r="D36" s="83">
        <v>10</v>
      </c>
      <c r="E36" s="4"/>
      <c r="F36" s="84"/>
      <c r="G36" s="17"/>
      <c r="H36" s="17"/>
      <c r="I36" s="85"/>
      <c r="J36" s="79">
        <f>H36*(1+I36)</f>
        <v>0</v>
      </c>
      <c r="K36" s="25">
        <f>D36*H36</f>
        <v>0</v>
      </c>
      <c r="L36" s="21">
        <f>K36*(1+I36)</f>
        <v>0</v>
      </c>
      <c r="M36" s="115"/>
    </row>
    <row r="37" spans="1:13" ht="16.5" thickBot="1" x14ac:dyDescent="0.25">
      <c r="A37" s="63"/>
      <c r="B37" s="64"/>
      <c r="C37" s="8"/>
      <c r="D37" s="63"/>
      <c r="E37" s="8"/>
      <c r="F37" s="30"/>
      <c r="H37" s="9"/>
      <c r="I37" s="77"/>
      <c r="J37" s="78"/>
      <c r="K37" s="21">
        <f>SUM(K35:K36)</f>
        <v>0</v>
      </c>
      <c r="L37" s="21">
        <f>SUM(L35:L36)</f>
        <v>0</v>
      </c>
      <c r="M37" s="115"/>
    </row>
    <row r="38" spans="1:13" ht="16.5" x14ac:dyDescent="0.25">
      <c r="A38" s="88" t="s">
        <v>31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</row>
    <row r="39" spans="1:13" ht="15.75" customHeight="1" thickBot="1" x14ac:dyDescent="0.3">
      <c r="A39" s="118" t="s">
        <v>53</v>
      </c>
      <c r="B39" s="119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</row>
    <row r="40" spans="1:13" ht="15.75" thickBot="1" x14ac:dyDescent="0.3">
      <c r="A40" s="70">
        <v>1</v>
      </c>
      <c r="B40" s="81" t="s">
        <v>36</v>
      </c>
      <c r="C40" s="70"/>
      <c r="D40" s="70">
        <v>20</v>
      </c>
      <c r="E40" s="70"/>
      <c r="F40" s="70"/>
      <c r="G40" s="70"/>
      <c r="H40" s="70"/>
      <c r="I40" s="70"/>
      <c r="J40" s="44">
        <f>H40*(1+I40)</f>
        <v>0</v>
      </c>
      <c r="K40" s="25">
        <f>D40*H40</f>
        <v>0</v>
      </c>
      <c r="L40" s="21">
        <f>K40*(1+I40)</f>
        <v>0</v>
      </c>
      <c r="M40" s="70"/>
    </row>
    <row r="41" spans="1:13" ht="15.75" thickBot="1" x14ac:dyDescent="0.3">
      <c r="A41" s="120" t="s">
        <v>54</v>
      </c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2"/>
      <c r="M41" s="116"/>
    </row>
    <row r="42" spans="1:13" ht="15.75" thickBot="1" x14ac:dyDescent="0.3">
      <c r="A42" s="39">
        <v>1</v>
      </c>
      <c r="B42" s="82" t="s">
        <v>28</v>
      </c>
      <c r="C42" s="39" t="s">
        <v>10</v>
      </c>
      <c r="D42" s="71">
        <v>150</v>
      </c>
      <c r="E42" s="40"/>
      <c r="F42" s="41"/>
      <c r="G42" s="40"/>
      <c r="H42" s="42"/>
      <c r="I42" s="43"/>
      <c r="J42" s="44">
        <f>H42*(1+I42)</f>
        <v>0</v>
      </c>
      <c r="K42" s="25">
        <f>D42*H42</f>
        <v>0</v>
      </c>
      <c r="L42" s="21">
        <f>K42*(1+I42)</f>
        <v>0</v>
      </c>
      <c r="M42" s="8"/>
    </row>
    <row r="43" spans="1:13" ht="15.75" thickBot="1" x14ac:dyDescent="0.3">
      <c r="A43" s="10"/>
      <c r="B43" s="11"/>
      <c r="C43" s="11"/>
      <c r="D43" s="11"/>
      <c r="E43" s="11"/>
      <c r="F43" s="11"/>
      <c r="G43" s="11"/>
      <c r="H43" s="11"/>
      <c r="I43" s="95" t="s">
        <v>11</v>
      </c>
      <c r="J43" s="96"/>
      <c r="K43" s="21">
        <f>SUM(K37+K31+K28+K25+K22+K19+K16+K13+K9+K40+K42)</f>
        <v>0</v>
      </c>
      <c r="L43" s="21">
        <f>SUM(L37+L31+L28+L25+L22+L19+L16+L13+L9+L40+L42)</f>
        <v>0</v>
      </c>
      <c r="M43" s="117"/>
    </row>
    <row r="44" spans="1:13" ht="17.25" thickBot="1" x14ac:dyDescent="0.3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117"/>
    </row>
    <row r="45" spans="1:13" ht="15.75" thickBot="1" x14ac:dyDescent="0.3">
      <c r="I45" s="123" t="s">
        <v>11</v>
      </c>
      <c r="J45" s="124"/>
      <c r="K45" s="125">
        <f>K43+K37+K31+K28+K25+K22+K19+K16+K13+K9</f>
        <v>0</v>
      </c>
      <c r="L45" s="126">
        <f>L43+L37+L31+L28+L25+L22+L19+L16+L13+L9</f>
        <v>0</v>
      </c>
    </row>
    <row r="46" spans="1:13" x14ac:dyDescent="0.25">
      <c r="I46" s="16"/>
    </row>
    <row r="48" spans="1:13" x14ac:dyDescent="0.25">
      <c r="I48" s="87" t="s">
        <v>51</v>
      </c>
    </row>
  </sheetData>
  <mergeCells count="27">
    <mergeCell ref="A4:L4"/>
    <mergeCell ref="A5:L5"/>
    <mergeCell ref="I9:J9"/>
    <mergeCell ref="A20:L20"/>
    <mergeCell ref="A21:L21"/>
    <mergeCell ref="B10:M10"/>
    <mergeCell ref="M6:M8"/>
    <mergeCell ref="A11:L11"/>
    <mergeCell ref="A12:L12"/>
    <mergeCell ref="A14:L14"/>
    <mergeCell ref="A15:L15"/>
    <mergeCell ref="A17:L17"/>
    <mergeCell ref="A3:M3"/>
    <mergeCell ref="A41:L41"/>
    <mergeCell ref="A33:L33"/>
    <mergeCell ref="I43:J43"/>
    <mergeCell ref="A26:L26"/>
    <mergeCell ref="A27:L27"/>
    <mergeCell ref="A29:L29"/>
    <mergeCell ref="A30:L30"/>
    <mergeCell ref="A32:L32"/>
    <mergeCell ref="A18:L18"/>
    <mergeCell ref="A23:L23"/>
    <mergeCell ref="A24:L24"/>
    <mergeCell ref="A38:M38"/>
    <mergeCell ref="A39:B39"/>
    <mergeCell ref="I45:J4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  <headerFooter>
    <oddHeader>&amp;L&amp;"Aptos Narrow,Pogrubiony"&amp;10Sprawa nr 24/2024&amp;C&amp;"-,Pogrubiony"FORMULARZ CENOWY &amp;RZałącznik nr 2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cp:lastPrinted>2024-03-20T06:07:19Z</cp:lastPrinted>
  <dcterms:created xsi:type="dcterms:W3CDTF">2023-10-26T11:47:57Z</dcterms:created>
  <dcterms:modified xsi:type="dcterms:W3CDTF">2024-03-20T06:07:40Z</dcterms:modified>
</cp:coreProperties>
</file>