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877ABDF5-5FE8-4958-B53B-31A7B476EE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Arkusz1!$A$1:$M$24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  <c r="J18" i="1"/>
  <c r="L18" i="1" s="1"/>
  <c r="K7" i="1"/>
  <c r="J7" i="1"/>
  <c r="L7" i="1" s="1"/>
  <c r="K8" i="1"/>
  <c r="J8" i="1"/>
  <c r="L8" i="1" s="1"/>
  <c r="J23" i="1"/>
  <c r="K9" i="1" l="1"/>
  <c r="L20" i="1"/>
  <c r="L9" i="1"/>
  <c r="J12" i="1"/>
  <c r="L12" i="1" s="1"/>
  <c r="K12" i="1"/>
  <c r="J4" i="1"/>
  <c r="L4" i="1" s="1"/>
  <c r="K4" i="1"/>
  <c r="J15" i="1"/>
  <c r="L15" i="1" s="1"/>
  <c r="K15" i="1"/>
  <c r="J19" i="1"/>
  <c r="L19" i="1" s="1"/>
  <c r="K19" i="1"/>
  <c r="K20" i="1" s="1"/>
  <c r="L23" i="1"/>
  <c r="K23" i="1"/>
</calcChain>
</file>

<file path=xl/sharedStrings.xml><?xml version="1.0" encoding="utf-8"?>
<sst xmlns="http://schemas.openxmlformats.org/spreadsheetml/2006/main" count="45" uniqueCount="37">
  <si>
    <t>Nazwa</t>
  </si>
  <si>
    <t>szt.</t>
  </si>
  <si>
    <t>Kaniula żylna udowa z zestawem do wprowadzenia</t>
  </si>
  <si>
    <t>Łata osierdziowa</t>
  </si>
  <si>
    <t>Gąbka sterylna do jednorazowego użytku w elektrochirurg</t>
  </si>
  <si>
    <t>Gąbka sterylna, pakowana pojedyńczo. Możliwość przyklejenia. Gąbka o wymiarach max 6 na 6 cm</t>
  </si>
  <si>
    <t>cena netto</t>
  </si>
  <si>
    <t>cena brutto</t>
  </si>
  <si>
    <t xml:space="preserve">Wartość netto </t>
  </si>
  <si>
    <t>Wartość brutto</t>
  </si>
  <si>
    <t>Pełne kody produktu 
(wszystkich rozmiarów)</t>
  </si>
  <si>
    <t>j.m</t>
  </si>
  <si>
    <t>ilść</t>
  </si>
  <si>
    <t>kpl</t>
  </si>
  <si>
    <t xml:space="preserve">Elektrody do stymulacji zewnętrznej serca Quic-Combo </t>
  </si>
  <si>
    <t>Elektrody do stymulacji zewnętrznej serca Quic-Combo np..: ref.3010188-012</t>
  </si>
  <si>
    <t>Kaniule w rozmiarze od 19 do 25 Fr zakończone konektorem 3/8 x 3/8 cala, Otwory wlotowe kaniuli rozłożone na końcu na długości 20 cm + wlot centralny Kaniula musi posiadać marker zewnętrzny( podziałka na zewnętrznej stronie kaniuli lub nakładany pierścień ) pozwalający na ocenę głębokości wprowadzenia kaniuli do naczynia
Pakowane indywidualnie w sterylną „kopertę” z papier-folii
Wykonana z materiałów apirogennych i atraumatycznych.
Okres przydatności do użycia minimum 2 lata od daty dostawy</t>
  </si>
  <si>
    <t>Opis</t>
  </si>
  <si>
    <t>l.p</t>
  </si>
  <si>
    <t>VAT %</t>
  </si>
  <si>
    <t>Uwagi</t>
  </si>
  <si>
    <t>Producent / Nazwa handlowa</t>
  </si>
  <si>
    <t xml:space="preserve"> Zastawka wykonana z osierdzia wołowego przeznaczona do implantacji w pozycji aortalnej
</t>
  </si>
  <si>
    <r>
      <t xml:space="preserve">              Zastawka o konstrukcji nadpierścieniowej ( supra annular valve )
• Stent mocujący zastawkę samorozprężalny w miejscu implantacji z możliwością repozycji
• Zastawka nadająca się do wszczepienia z dostępu przez tętnicę udową
• Zastawka zabezpieczona fizyko-chemicznie przed zwapnieniem i degeneracją
• Zastawka o konstrukcji trójpłatkowej
• Dostępny rozmiar – 22 (dla wymiarów pierścienia 18-20mm), 26  (dla wymiarów pierścienia 20-23,5mm), 30 (dla wymiarów pierścienia 23,5-27mm)
• Zestaw wprowadzający o profilu 18F  kompatybilny z prowadnikiem 0,035”
• Zastawka dobrze widoczna w promieniach RTG
• W komplecie system wprowadzający oraz system ładowania wspomagający ładowanie zastawki na system wprowadzający
• Producent zapewnia system szkoleń w zakresie implantacji
• Produkt fabrycznie nowy, rok produkcji 2022/23                                                                                           </t>
    </r>
    <r>
      <rPr>
        <sz val="11"/>
        <color rgb="FFFF0000"/>
        <rFont val="Arial Narrow"/>
        <family val="2"/>
        <charset val="238"/>
      </rPr>
      <t xml:space="preserve"> </t>
    </r>
    <r>
      <rPr>
        <sz val="11"/>
        <color rgb="FF000000"/>
        <rFont val="Arial Narrow"/>
        <family val="2"/>
        <charset val="238"/>
      </rPr>
      <t xml:space="preserve">
</t>
    </r>
  </si>
  <si>
    <t>ZADANIE 1</t>
  </si>
  <si>
    <t>Stabilizator tkankowy do naczyń wieńcowych do zabiegów kardiochirurgicznych</t>
  </si>
  <si>
    <t>jednorazowy z tworzywa sztucznego, ssący, atraumatyczny, niezakrywający naczyń wieńcowych, ramię przegubowe 17cm ustawne na zawiasie stopki 6cm z przyssawkami (część ssąca długości 3cm) regulowane trójpłaszczyznowa, zbrojona linia ssąca do pompy, dren z PCV medycznego z filtrem z możliwością regulacji siły ssania, wskażnik siły stabilizacji ramienia stabilizatora</t>
  </si>
  <si>
    <t xml:space="preserve">Jednorazowy stabilizator serca </t>
  </si>
  <si>
    <t xml:space="preserve">• ssący, atraumatyczny
• niskoprofilowy niezakrywający naczyń wieńcowych
• ramię o płynnej możliwości dostosowania pozycji oraz o gładkiej powierzchni i silnej stabilizacji
• możliwość ustawienia stopki stabilizatora pod kątem prostym do ramienia
• plastyczny
• ułatwiający ocenę struktur nasierdziowych
• część ssąca stabilizatora z przejrzystego materiału – niskoprofilowa, atraumatyczna, podzielona na cztery komory
• część ssąca plastyczna - możliwość dostosowania kształtu w trzech płaszczyznach
• możliwość montażu na dowolnym retraktorze
• przyssawki z wieloma komorami ssącymi
• zbrojona linia ssąca do pompy 
• wskaźnik siły stabilizacji ramienia stabilizatora
</t>
  </si>
  <si>
    <t>RAZEM:</t>
  </si>
  <si>
    <t>ZADANIE 2</t>
  </si>
  <si>
    <t>ZADANIE 3</t>
  </si>
  <si>
    <t>ZADANIE 4 KOMIS</t>
  </si>
  <si>
    <t>łata biologiczna wykonana z osierdzia wołowego, zabezpieczony przed kalcyfikacją przez usunięcie fosfolipidów, dostępne rozmiary 5x6 cm</t>
  </si>
  <si>
    <t>łata biologiczna wykonana z osierdzia wołowego, zabezpieczony przed kalcyfikacją przez usunięcie fosfolipidów, dostępne rozmiary 8x14 cm</t>
  </si>
  <si>
    <t>ZADANIE 5</t>
  </si>
  <si>
    <t>ZADANIE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</si>
</sst>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Arial CE"/>
      <charset val="238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theme="1"/>
      <name val="Arial CE"/>
      <charset val="238"/>
    </font>
    <font>
      <sz val="11"/>
      <color theme="1"/>
      <name val="Arial CE"/>
      <charset val="238"/>
    </font>
    <font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Border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2" applyFont="1" applyFill="1" applyBorder="1" applyAlignment="1">
      <alignment horizontal="center" vertical="center"/>
    </xf>
    <xf numFmtId="9" fontId="3" fillId="0" borderId="1" xfId="3" applyFont="1" applyFill="1" applyBorder="1" applyAlignment="1">
      <alignment horizontal="center" vertical="center"/>
    </xf>
    <xf numFmtId="44" fontId="4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4" fontId="3" fillId="0" borderId="1" xfId="2" applyFont="1" applyBorder="1" applyAlignment="1">
      <alignment horizontal="center" vertical="center"/>
    </xf>
    <xf numFmtId="9" fontId="3" fillId="0" borderId="1" xfId="3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0" fillId="0" borderId="1" xfId="0" applyBorder="1"/>
    <xf numFmtId="0" fontId="12" fillId="0" borderId="1" xfId="0" applyFont="1" applyBorder="1" applyAlignment="1">
      <alignment horizontal="center" vertical="center"/>
    </xf>
    <xf numFmtId="0" fontId="7" fillId="0" borderId="1" xfId="0" applyFont="1" applyBorder="1"/>
    <xf numFmtId="0" fontId="1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4" fontId="3" fillId="0" borderId="0" xfId="2" applyFont="1" applyFill="1" applyBorder="1" applyAlignment="1">
      <alignment horizontal="center" vertical="center"/>
    </xf>
    <xf numFmtId="9" fontId="3" fillId="0" borderId="0" xfId="3" applyFont="1" applyFill="1" applyBorder="1" applyAlignment="1">
      <alignment horizontal="center" vertical="center"/>
    </xf>
    <xf numFmtId="44" fontId="4" fillId="0" borderId="0" xfId="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4" fontId="3" fillId="0" borderId="0" xfId="2" applyFont="1" applyBorder="1" applyAlignment="1">
      <alignment horizontal="center" vertical="center"/>
    </xf>
    <xf numFmtId="0" fontId="7" fillId="0" borderId="0" xfId="0" applyFont="1"/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">
    <cellStyle name="Excel Built-in Normal" xfId="1" xr:uid="{00000000-0005-0000-0000-000000000000}"/>
    <cellStyle name="Normalny" xfId="0" builtinId="0"/>
    <cellStyle name="Procentowy" xfId="3" builtinId="5"/>
    <cellStyle name="Walutowy" xfId="2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view="pageBreakPreview" topLeftCell="A16" zoomScaleNormal="100" zoomScaleSheetLayoutView="100" workbookViewId="0">
      <selection activeCell="G15" sqref="G15"/>
    </sheetView>
  </sheetViews>
  <sheetFormatPr defaultRowHeight="16.5" x14ac:dyDescent="0.25"/>
  <cols>
    <col min="1" max="1" width="6.140625" style="22" customWidth="1"/>
    <col min="2" max="2" width="20.28515625" style="22" customWidth="1"/>
    <col min="3" max="3" width="72.85546875" style="28" customWidth="1"/>
    <col min="4" max="4" width="15.42578125" style="22" customWidth="1"/>
    <col min="5" max="5" width="20" style="28" customWidth="1"/>
    <col min="6" max="6" width="7.42578125" style="28" customWidth="1"/>
    <col min="7" max="7" width="10" style="28" customWidth="1"/>
    <col min="8" max="8" width="12.42578125" style="23" customWidth="1"/>
    <col min="9" max="9" width="7.5703125" style="24" customWidth="1"/>
    <col min="10" max="10" width="13.5703125" style="25" customWidth="1"/>
    <col min="11" max="11" width="16.140625" style="29" customWidth="1"/>
    <col min="12" max="12" width="17" style="29" customWidth="1"/>
    <col min="13" max="13" width="12.28515625" customWidth="1"/>
  </cols>
  <sheetData>
    <row r="1" spans="1:13" s="26" customFormat="1" ht="48.75" customHeight="1" x14ac:dyDescent="0.25">
      <c r="A1" s="1" t="s">
        <v>18</v>
      </c>
      <c r="B1" s="1" t="s">
        <v>0</v>
      </c>
      <c r="C1" s="1" t="s">
        <v>17</v>
      </c>
      <c r="D1" s="2" t="s">
        <v>21</v>
      </c>
      <c r="E1" s="2" t="s">
        <v>10</v>
      </c>
      <c r="F1" s="2" t="s">
        <v>11</v>
      </c>
      <c r="G1" s="2" t="s">
        <v>12</v>
      </c>
      <c r="H1" s="3" t="s">
        <v>6</v>
      </c>
      <c r="I1" s="4" t="s">
        <v>19</v>
      </c>
      <c r="J1" s="3" t="s">
        <v>7</v>
      </c>
      <c r="K1" s="3" t="s">
        <v>8</v>
      </c>
      <c r="L1" s="5" t="s">
        <v>9</v>
      </c>
      <c r="M1" s="6" t="s">
        <v>20</v>
      </c>
    </row>
    <row r="2" spans="1:13" s="27" customFormat="1" ht="1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7" customFormat="1" ht="24.95" customHeight="1" x14ac:dyDescent="0.25">
      <c r="A3" s="1"/>
      <c r="B3" s="2"/>
      <c r="C3" s="1" t="s">
        <v>24</v>
      </c>
      <c r="D3" s="1"/>
      <c r="E3" s="8"/>
      <c r="F3" s="8"/>
      <c r="G3" s="8"/>
      <c r="H3" s="9"/>
      <c r="I3" s="10"/>
      <c r="J3" s="9"/>
      <c r="K3" s="9"/>
      <c r="L3" s="9"/>
      <c r="M3" s="15"/>
    </row>
    <row r="4" spans="1:13" s="27" customFormat="1" ht="58.5" customHeight="1" x14ac:dyDescent="0.25">
      <c r="A4" s="7">
        <v>1</v>
      </c>
      <c r="B4" s="2" t="s">
        <v>14</v>
      </c>
      <c r="C4" s="21" t="s">
        <v>15</v>
      </c>
      <c r="D4" s="1"/>
      <c r="E4" s="8"/>
      <c r="F4" s="8" t="s">
        <v>13</v>
      </c>
      <c r="G4" s="8">
        <v>400</v>
      </c>
      <c r="H4" s="9">
        <v>0</v>
      </c>
      <c r="I4" s="10"/>
      <c r="J4" s="9">
        <f t="shared" ref="J4" si="0">H4*1.08</f>
        <v>0</v>
      </c>
      <c r="K4" s="9">
        <f t="shared" ref="K4" si="1">G4*H4</f>
        <v>0</v>
      </c>
      <c r="L4" s="9">
        <f t="shared" ref="L4" si="2">G4*J4</f>
        <v>0</v>
      </c>
      <c r="M4" s="15"/>
    </row>
    <row r="5" spans="1:13" s="27" customFormat="1" ht="15" customHeight="1" x14ac:dyDescent="0.25">
      <c r="A5" s="3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24.95" customHeight="1" x14ac:dyDescent="0.25">
      <c r="A6" s="11"/>
      <c r="B6" s="14"/>
      <c r="C6" s="11" t="s">
        <v>30</v>
      </c>
      <c r="D6" s="12"/>
      <c r="E6" s="12"/>
      <c r="F6" s="12"/>
      <c r="G6" s="12"/>
      <c r="H6" s="9"/>
      <c r="I6" s="10"/>
      <c r="J6" s="9"/>
      <c r="K6" s="9"/>
      <c r="L6" s="9"/>
      <c r="M6" s="16"/>
    </row>
    <row r="7" spans="1:13" ht="100.5" customHeight="1" x14ac:dyDescent="0.25">
      <c r="A7" s="17">
        <v>1</v>
      </c>
      <c r="B7" s="14" t="s">
        <v>25</v>
      </c>
      <c r="C7" s="20" t="s">
        <v>26</v>
      </c>
      <c r="D7" s="12"/>
      <c r="E7" s="12"/>
      <c r="F7" s="12" t="s">
        <v>1</v>
      </c>
      <c r="G7" s="12">
        <v>320</v>
      </c>
      <c r="H7" s="9">
        <v>0</v>
      </c>
      <c r="I7" s="10"/>
      <c r="J7" s="9">
        <f t="shared" ref="J7" si="3">H7*1.08</f>
        <v>0</v>
      </c>
      <c r="K7" s="9">
        <f t="shared" ref="K7" si="4">G7*H7</f>
        <v>0</v>
      </c>
      <c r="L7" s="9">
        <f t="shared" ref="L7" si="5">G7*J7</f>
        <v>0</v>
      </c>
      <c r="M7" s="16"/>
    </row>
    <row r="8" spans="1:13" s="30" customFormat="1" ht="249" customHeight="1" x14ac:dyDescent="0.3">
      <c r="A8" s="8">
        <v>2</v>
      </c>
      <c r="B8" s="2" t="s">
        <v>27</v>
      </c>
      <c r="C8" s="19" t="s">
        <v>28</v>
      </c>
      <c r="D8" s="12"/>
      <c r="E8" s="12"/>
      <c r="F8" s="12" t="s">
        <v>1</v>
      </c>
      <c r="G8" s="12">
        <v>80</v>
      </c>
      <c r="H8" s="9">
        <v>0</v>
      </c>
      <c r="I8" s="10"/>
      <c r="J8" s="9">
        <f t="shared" ref="J8" si="6">H8*1.08</f>
        <v>0</v>
      </c>
      <c r="K8" s="9">
        <f t="shared" ref="K8" si="7">G8*H8</f>
        <v>0</v>
      </c>
      <c r="L8" s="9">
        <f t="shared" ref="L8" si="8">G8*J8</f>
        <v>0</v>
      </c>
      <c r="M8" s="18"/>
    </row>
    <row r="9" spans="1:13" s="30" customFormat="1" ht="30" customHeight="1" x14ac:dyDescent="0.3">
      <c r="A9" s="33" t="s">
        <v>29</v>
      </c>
      <c r="B9" s="34"/>
      <c r="C9" s="34"/>
      <c r="D9" s="35"/>
      <c r="E9" s="36"/>
      <c r="F9" s="36"/>
      <c r="G9" s="36"/>
      <c r="H9" s="36"/>
      <c r="I9" s="36"/>
      <c r="J9" s="36"/>
      <c r="K9" s="9">
        <f>K7+K8</f>
        <v>0</v>
      </c>
      <c r="L9" s="9">
        <f>L7+L8</f>
        <v>0</v>
      </c>
      <c r="M9" s="18"/>
    </row>
    <row r="10" spans="1:13" s="27" customFormat="1" ht="15" customHeight="1" x14ac:dyDescent="0.2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</row>
    <row r="11" spans="1:13" ht="24.95" customHeight="1" x14ac:dyDescent="0.25">
      <c r="A11" s="11"/>
      <c r="B11" s="14"/>
      <c r="C11" s="11" t="s">
        <v>31</v>
      </c>
      <c r="D11" s="12"/>
      <c r="E11" s="12"/>
      <c r="F11" s="12"/>
      <c r="G11" s="12"/>
      <c r="H11" s="9"/>
      <c r="I11" s="10"/>
      <c r="J11" s="9"/>
      <c r="K11" s="9"/>
      <c r="L11" s="9"/>
      <c r="M11" s="16"/>
    </row>
    <row r="12" spans="1:13" ht="129.75" customHeight="1" x14ac:dyDescent="0.25">
      <c r="A12" s="1">
        <v>1</v>
      </c>
      <c r="B12" s="14" t="s">
        <v>2</v>
      </c>
      <c r="C12" s="12" t="s">
        <v>16</v>
      </c>
      <c r="D12" s="12"/>
      <c r="E12" s="12"/>
      <c r="F12" s="12" t="s">
        <v>1</v>
      </c>
      <c r="G12" s="12">
        <v>40</v>
      </c>
      <c r="H12" s="9">
        <v>0</v>
      </c>
      <c r="I12" s="10"/>
      <c r="J12" s="9">
        <f t="shared" ref="J12" si="9">H12*1.08</f>
        <v>0</v>
      </c>
      <c r="K12" s="9">
        <f t="shared" ref="K12" si="10">G12*H12</f>
        <v>0</v>
      </c>
      <c r="L12" s="9">
        <f t="shared" ref="L12" si="11">G12*J12</f>
        <v>0</v>
      </c>
      <c r="M12" s="16"/>
    </row>
    <row r="13" spans="1:13" s="27" customFormat="1" ht="15" customHeight="1" x14ac:dyDescent="0.25">
      <c r="A13" s="31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</row>
    <row r="14" spans="1:13" ht="24.95" customHeight="1" x14ac:dyDescent="0.25">
      <c r="A14" s="11"/>
      <c r="B14" s="14"/>
      <c r="C14" s="13" t="s">
        <v>32</v>
      </c>
      <c r="D14" s="14"/>
      <c r="E14" s="12"/>
      <c r="F14" s="12"/>
      <c r="G14" s="12"/>
      <c r="H14" s="3"/>
      <c r="I14" s="4"/>
      <c r="J14" s="3"/>
      <c r="K14" s="3"/>
      <c r="L14" s="3"/>
      <c r="M14" s="16"/>
    </row>
    <row r="15" spans="1:13" ht="235.5" customHeight="1" x14ac:dyDescent="0.25">
      <c r="A15" s="1">
        <v>1</v>
      </c>
      <c r="B15" s="14" t="s">
        <v>22</v>
      </c>
      <c r="C15" s="12" t="s">
        <v>23</v>
      </c>
      <c r="D15" s="14"/>
      <c r="E15" s="12"/>
      <c r="F15" s="12" t="s">
        <v>1</v>
      </c>
      <c r="G15" s="12">
        <v>70</v>
      </c>
      <c r="H15" s="3">
        <v>0</v>
      </c>
      <c r="I15" s="10"/>
      <c r="J15" s="9">
        <f t="shared" ref="J15:J19" si="12">H15*1.08</f>
        <v>0</v>
      </c>
      <c r="K15" s="9">
        <f t="shared" ref="K15:K23" si="13">G15*H15</f>
        <v>0</v>
      </c>
      <c r="L15" s="9">
        <f t="shared" ref="L15:L23" si="14">G15*J15</f>
        <v>0</v>
      </c>
      <c r="M15" s="16"/>
    </row>
    <row r="16" spans="1:13" s="27" customFormat="1" ht="15" customHeight="1" x14ac:dyDescent="0.25">
      <c r="A16" s="31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</row>
    <row r="17" spans="1:13" ht="24.95" customHeight="1" x14ac:dyDescent="0.25">
      <c r="A17" s="11"/>
      <c r="B17" s="14"/>
      <c r="C17" s="11" t="s">
        <v>35</v>
      </c>
      <c r="D17" s="14"/>
      <c r="E17" s="12"/>
      <c r="F17" s="12"/>
      <c r="G17" s="12"/>
      <c r="H17" s="3"/>
      <c r="I17" s="4"/>
      <c r="J17" s="9"/>
      <c r="K17" s="9"/>
      <c r="L17" s="9"/>
      <c r="M17" s="16"/>
    </row>
    <row r="18" spans="1:13" ht="39.950000000000003" customHeight="1" x14ac:dyDescent="0.25">
      <c r="A18" s="17">
        <v>1</v>
      </c>
      <c r="B18" s="14" t="s">
        <v>3</v>
      </c>
      <c r="C18" s="12" t="s">
        <v>33</v>
      </c>
      <c r="D18" s="14"/>
      <c r="E18" s="12"/>
      <c r="F18" s="12" t="s">
        <v>1</v>
      </c>
      <c r="G18" s="12">
        <v>4</v>
      </c>
      <c r="H18" s="3">
        <v>0</v>
      </c>
      <c r="I18" s="10"/>
      <c r="J18" s="9">
        <f t="shared" ref="J18" si="15">H18*1.08</f>
        <v>0</v>
      </c>
      <c r="K18" s="9">
        <f t="shared" ref="K18" si="16">G18*H18</f>
        <v>0</v>
      </c>
      <c r="L18" s="9">
        <f t="shared" ref="L18" si="17">G18*J18</f>
        <v>0</v>
      </c>
      <c r="M18" s="16"/>
    </row>
    <row r="19" spans="1:13" ht="39.950000000000003" customHeight="1" x14ac:dyDescent="0.25">
      <c r="A19" s="8">
        <v>2</v>
      </c>
      <c r="B19" s="14" t="s">
        <v>3</v>
      </c>
      <c r="C19" s="12" t="s">
        <v>34</v>
      </c>
      <c r="D19" s="14"/>
      <c r="E19" s="12"/>
      <c r="F19" s="12" t="s">
        <v>1</v>
      </c>
      <c r="G19" s="12">
        <v>6</v>
      </c>
      <c r="H19" s="3">
        <v>0</v>
      </c>
      <c r="I19" s="10"/>
      <c r="J19" s="9">
        <f t="shared" si="12"/>
        <v>0</v>
      </c>
      <c r="K19" s="9">
        <f t="shared" si="13"/>
        <v>0</v>
      </c>
      <c r="L19" s="9">
        <f t="shared" si="14"/>
        <v>0</v>
      </c>
      <c r="M19" s="16"/>
    </row>
    <row r="20" spans="1:13" s="30" customFormat="1" ht="30" customHeight="1" x14ac:dyDescent="0.3">
      <c r="A20" s="33" t="s">
        <v>29</v>
      </c>
      <c r="B20" s="34"/>
      <c r="C20" s="34"/>
      <c r="D20" s="35"/>
      <c r="E20" s="36"/>
      <c r="F20" s="36"/>
      <c r="G20" s="36"/>
      <c r="H20" s="36"/>
      <c r="I20" s="36"/>
      <c r="J20" s="36"/>
      <c r="K20" s="9">
        <f>K18+K19</f>
        <v>0</v>
      </c>
      <c r="L20" s="9">
        <f>L18+L19</f>
        <v>0</v>
      </c>
      <c r="M20" s="18"/>
    </row>
    <row r="21" spans="1:13" s="27" customFormat="1" ht="15" customHeight="1" x14ac:dyDescent="0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</row>
    <row r="22" spans="1:13" ht="24.95" customHeight="1" x14ac:dyDescent="0.25">
      <c r="A22" s="11"/>
      <c r="B22" s="14"/>
      <c r="C22" s="11" t="s">
        <v>36</v>
      </c>
      <c r="D22" s="14"/>
      <c r="E22" s="12"/>
      <c r="F22" s="12"/>
      <c r="G22" s="12"/>
      <c r="H22" s="3"/>
      <c r="I22" s="10"/>
      <c r="J22" s="9"/>
      <c r="K22" s="9"/>
      <c r="L22" s="9"/>
      <c r="M22" s="16"/>
    </row>
    <row r="23" spans="1:13" ht="60" customHeight="1" x14ac:dyDescent="0.25">
      <c r="A23" s="1">
        <v>1</v>
      </c>
      <c r="B23" s="14" t="s">
        <v>4</v>
      </c>
      <c r="C23" s="12" t="s">
        <v>5</v>
      </c>
      <c r="D23" s="14"/>
      <c r="E23" s="12"/>
      <c r="F23" s="12" t="s">
        <v>1</v>
      </c>
      <c r="G23" s="12">
        <v>800</v>
      </c>
      <c r="H23" s="3">
        <v>0</v>
      </c>
      <c r="I23" s="4"/>
      <c r="J23" s="3">
        <f>H23*1.08</f>
        <v>0</v>
      </c>
      <c r="K23" s="3">
        <f t="shared" si="13"/>
        <v>0</v>
      </c>
      <c r="L23" s="3">
        <f t="shared" si="14"/>
        <v>0</v>
      </c>
      <c r="M23" s="16"/>
    </row>
    <row r="24" spans="1:13" s="27" customFormat="1" ht="15" customHeight="1" x14ac:dyDescent="0.25">
      <c r="A24" s="31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</row>
  </sheetData>
  <mergeCells count="11">
    <mergeCell ref="A13:M13"/>
    <mergeCell ref="A5:M5"/>
    <mergeCell ref="A21:M21"/>
    <mergeCell ref="A24:M24"/>
    <mergeCell ref="A2:M2"/>
    <mergeCell ref="A16:M16"/>
    <mergeCell ref="A10:M10"/>
    <mergeCell ref="A9:C9"/>
    <mergeCell ref="D9:J9"/>
    <mergeCell ref="A20:C20"/>
    <mergeCell ref="D20:J2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1" pageOrder="overThenDown" orientation="landscape" r:id="rId1"/>
  <headerFooter>
    <oddHeader>&amp;LSPRAWA 58/2024&amp;C&amp;"-,Pogrubiony"FORMULARZ CENOWY ZADANIA 1-6&amp;RZAŁĄCZNIK NR 8 DO SWZ</oddHeader>
  </headerFooter>
  <rowBreaks count="1" manualBreakCount="1">
    <brk id="1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2024-04-24T06:35:42Z</dcterms:modified>
</cp:coreProperties>
</file>