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4B7C532-86A4-4C31-9BD1-122C51A3BBB5}" xr6:coauthVersionLast="47" xr6:coauthVersionMax="47" xr10:uidLastSave="{00000000-0000-0000-0000-000000000000}"/>
  <bookViews>
    <workbookView xWindow="-120" yWindow="-120" windowWidth="29040" windowHeight="15720" tabRatio="603" activeTab="2" xr2:uid="{00000000-000D-0000-FFFF-FFFF00000000}"/>
  </bookViews>
  <sheets>
    <sheet name="zadania 1-6" sheetId="4" r:id="rId1"/>
    <sheet name="zadania 7-10" sheetId="3" r:id="rId2"/>
    <sheet name="zadanie 11" sheetId="6" r:id="rId3"/>
  </sheets>
  <definedNames>
    <definedName name="_1Excel_BuiltIn_Print_Area_3_1" localSheetId="1">#REF!</definedName>
    <definedName name="_1Excel_BuiltIn_Print_Area_3_1" localSheetId="2">#REF!</definedName>
    <definedName name="_1Excel_BuiltIn_Print_Area_3_1">#REF!</definedName>
    <definedName name="_2Excel_BuiltIn_Print_Area_3_1" localSheetId="1">#REF!</definedName>
    <definedName name="_2Excel_BuiltIn_Print_Area_3_1" localSheetId="2">#REF!</definedName>
    <definedName name="_2Excel_BuiltIn_Print_Area_3_1">#REF!</definedName>
    <definedName name="_FilterDatabase" localSheetId="0" hidden="1">'zadania 1-6'!$L$1:$L$37</definedName>
    <definedName name="Excel_BuiltIn_Print_Area_1_1" localSheetId="1">#REF!</definedName>
    <definedName name="Excel_BuiltIn_Print_Area_1_1" localSheetId="2">#REF!</definedName>
    <definedName name="Excel_BuiltIn_Print_Area_1_1">#REF!</definedName>
    <definedName name="Excel_BuiltIn_Print_Area_2_1" localSheetId="1">#REF!</definedName>
    <definedName name="Excel_BuiltIn_Print_Area_2_1" localSheetId="2">#REF!</definedName>
    <definedName name="Excel_BuiltIn_Print_Area_2_1">#REF!</definedName>
    <definedName name="Excel_BuiltIn_Print_Area_3" localSheetId="1">#REF!</definedName>
    <definedName name="Excel_BuiltIn_Print_Area_3" localSheetId="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1">#REF!</definedName>
    <definedName name="Excel_BuiltIn_Print_Area_4" localSheetId="2">#REF!</definedName>
    <definedName name="Excel_BuiltIn_Print_Area_4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6" localSheetId="1">#REF!</definedName>
    <definedName name="Excel_BuiltIn_Print_Area_6" localSheetId="2">#REF!</definedName>
    <definedName name="Excel_BuiltIn_Print_Area_6">#REF!</definedName>
    <definedName name="Excel_BuiltIn_Print_Area_7" localSheetId="1">#REF!</definedName>
    <definedName name="Excel_BuiltIn_Print_Area_7" localSheetId="2">#REF!</definedName>
    <definedName name="Excel_BuiltIn_Print_Area_7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2" localSheetId="2">#REF!</definedName>
    <definedName name="excel2">#REF!</definedName>
    <definedName name="hemost" localSheetId="2">#REF!</definedName>
    <definedName name="hemost">#REF!</definedName>
    <definedName name="Hemostatyki" localSheetId="2">#REF!</definedName>
    <definedName name="Hemostatyki">#REF!</definedName>
    <definedName name="lekawa" localSheetId="1">#REF!</definedName>
    <definedName name="lekawa" localSheetId="2">#REF!</definedName>
    <definedName name="lekawa">#REF!</definedName>
    <definedName name="leki" localSheetId="1">#REF!</definedName>
    <definedName name="leki" localSheetId="2">#REF!</definedName>
    <definedName name="leki">#REF!</definedName>
    <definedName name="Lolpo" localSheetId="1">#REF!</definedName>
    <definedName name="Lolpo" localSheetId="2">#REF!</definedName>
    <definedName name="Lolpo">#REF!</definedName>
    <definedName name="opatrunki2" localSheetId="2">#REF!</definedName>
    <definedName name="opatrunki2">#REF!</definedName>
    <definedName name="Print_Area" localSheetId="0">'zadania 1-6'!$B$1:$N$36</definedName>
    <definedName name="Print_Area" localSheetId="1">'zadania 7-10'!$A$1:$M$20</definedName>
    <definedName name="Print_Area" localSheetId="2">'zadanie 11'!$A$1:$M$7</definedName>
    <definedName name="program" localSheetId="0">#REF!</definedName>
    <definedName name="program" localSheetId="1">#REF!</definedName>
    <definedName name="program" localSheetId="2">#REF!</definedName>
    <definedName name="progra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6" l="1"/>
  <c r="L5" i="6"/>
  <c r="K5" i="6"/>
  <c r="L19" i="3"/>
  <c r="L18" i="3"/>
  <c r="L17" i="3"/>
  <c r="K18" i="3"/>
  <c r="M18" i="3" s="1"/>
  <c r="K19" i="3"/>
  <c r="M19" i="3" s="1"/>
  <c r="K17" i="3"/>
  <c r="M17" i="3" s="1"/>
  <c r="L14" i="3"/>
  <c r="K14" i="3"/>
  <c r="M14" i="3" s="1"/>
  <c r="L11" i="3"/>
  <c r="L10" i="3"/>
  <c r="L9" i="3"/>
  <c r="K10" i="3"/>
  <c r="M10" i="3" s="1"/>
  <c r="K11" i="3"/>
  <c r="M11" i="3" s="1"/>
  <c r="K9" i="3"/>
  <c r="M9" i="3" s="1"/>
  <c r="M12" i="3" s="1"/>
  <c r="L6" i="3"/>
  <c r="L7" i="3" s="1"/>
  <c r="L5" i="3"/>
  <c r="L4" i="3"/>
  <c r="K5" i="3"/>
  <c r="M5" i="3" s="1"/>
  <c r="K6" i="3"/>
  <c r="M6" i="3" s="1"/>
  <c r="K4" i="3"/>
  <c r="M4" i="3" s="1"/>
  <c r="M7" i="3" s="1"/>
  <c r="N31" i="4"/>
  <c r="M27" i="4"/>
  <c r="L27" i="4"/>
  <c r="N27" i="4" s="1"/>
  <c r="L28" i="4"/>
  <c r="N28" i="4" s="1"/>
  <c r="L29" i="4"/>
  <c r="N29" i="4" s="1"/>
  <c r="L30" i="4"/>
  <c r="N30" i="4" s="1"/>
  <c r="L31" i="4"/>
  <c r="L32" i="4"/>
  <c r="N32" i="4" s="1"/>
  <c r="M24" i="4"/>
  <c r="L24" i="4"/>
  <c r="N24" i="4" s="1"/>
  <c r="M19" i="4"/>
  <c r="L19" i="4"/>
  <c r="N19" i="4" s="1"/>
  <c r="N20" i="4" s="1"/>
  <c r="M14" i="4"/>
  <c r="M13" i="4"/>
  <c r="L14" i="4"/>
  <c r="N14" i="4" s="1"/>
  <c r="L13" i="4"/>
  <c r="N13" i="4" s="1"/>
  <c r="M9" i="4"/>
  <c r="M10" i="4" s="1"/>
  <c r="L9" i="4"/>
  <c r="N9" i="4" s="1"/>
  <c r="N10" i="4" s="1"/>
  <c r="M4" i="4"/>
  <c r="L4" i="4"/>
  <c r="N4" i="4" s="1"/>
  <c r="N6" i="4" s="1"/>
  <c r="L5" i="4"/>
  <c r="N5" i="4" s="1"/>
  <c r="L20" i="3" l="1"/>
  <c r="L12" i="3"/>
  <c r="M20" i="3"/>
  <c r="N33" i="4"/>
  <c r="N15" i="4"/>
  <c r="M15" i="4"/>
  <c r="M29" i="4"/>
  <c r="M30" i="4"/>
  <c r="M31" i="4"/>
  <c r="M32" i="4"/>
  <c r="M5" i="4"/>
  <c r="M6" i="4" s="1"/>
  <c r="M28" i="4" l="1"/>
  <c r="M33" i="4" s="1"/>
  <c r="M20" i="4" l="1"/>
</calcChain>
</file>

<file path=xl/sharedStrings.xml><?xml version="1.0" encoding="utf-8"?>
<sst xmlns="http://schemas.openxmlformats.org/spreadsheetml/2006/main" count="131" uniqueCount="85">
  <si>
    <t>L.p.</t>
  </si>
  <si>
    <t>Nazwa materiału, środka</t>
  </si>
  <si>
    <t>Postać</t>
  </si>
  <si>
    <t>J.m</t>
  </si>
  <si>
    <t xml:space="preserve"> % VAT</t>
  </si>
  <si>
    <t>Cena brutto</t>
  </si>
  <si>
    <t>op.</t>
  </si>
  <si>
    <t xml:space="preserve"> op.</t>
  </si>
  <si>
    <t>Zestaw</t>
  </si>
  <si>
    <t xml:space="preserve"> </t>
  </si>
  <si>
    <t>szt.</t>
  </si>
  <si>
    <t>j.m.</t>
  </si>
  <si>
    <t xml:space="preserve">  VAT [%]</t>
  </si>
  <si>
    <t>Cena jedn. brutto</t>
  </si>
  <si>
    <t>Razem</t>
  </si>
  <si>
    <t>Opis produktu</t>
  </si>
  <si>
    <t>Dawka</t>
  </si>
  <si>
    <t xml:space="preserve">Nazwa producenta </t>
  </si>
  <si>
    <t>Nazwa handlowa, numer katalogowy</t>
  </si>
  <si>
    <t>Wypełnia Wykonawca</t>
  </si>
  <si>
    <t>Gaza</t>
  </si>
  <si>
    <t>7,5cmx10cm</t>
  </si>
  <si>
    <t>10cmx20cm</t>
  </si>
  <si>
    <t>Matryca hemostatyczna typu Floseal Hemostatic Matrix 5ml z bazy żelatynowej pochodzenia wołowego oraz trombiną pochodzenia ludzkiego z końcówkami do aplikacji i akcesoriami do mieszania.</t>
  </si>
  <si>
    <t>5 ml</t>
  </si>
  <si>
    <t>zest.</t>
  </si>
  <si>
    <t>Aplikator</t>
  </si>
  <si>
    <t>5ml</t>
  </si>
  <si>
    <t>długość 10cm</t>
  </si>
  <si>
    <t>klej</t>
  </si>
  <si>
    <t>Barwnik do barwienia błon przedsiatkówkowych, PVR i ILM. Błękit tryptanu 0,75 mg, Brillant blue G 0,125, polietylenoglikol 4%, amp.-strzyk. o poj. roztworu 0,5ml.</t>
  </si>
  <si>
    <t>Testy Schirmera opakowanie 100szt.</t>
  </si>
  <si>
    <t>True test 36 - 1 komplet zawiera 3 panele z alergenami (3 plastry), 12 płatków na każdym panelu, 35 płatków zawierających alergeny, 1 płatek pusty.</t>
  </si>
  <si>
    <t>Niewchłanialny substytut opony twardej o powierzchni minimum 150 cm².</t>
  </si>
  <si>
    <t>Sterylny, wchłanialny środek hemostatyczny z oczyszczonej żelatyny wieprzowej z trombiną do miejscowych wstrzyknięć z plastyczną kaniulą (pamięcią kształtu) do aplikacji o długości co najmniej 10 cm. Objętość środka co najmniej 7 ml.</t>
  </si>
  <si>
    <t>-</t>
  </si>
  <si>
    <t>szczeliwo hydrożelowe</t>
  </si>
  <si>
    <t xml:space="preserve">Impl.opony twardej </t>
  </si>
  <si>
    <t>Wchłanialny substytut opony twardej do zastosowania wewnętrzczaszkowo i w kanalekręgowym, dwuwarstwowy. Jedna warstwa dostosowana do przylegania do opony twardej, elastyczny, łatwo dopasowujący się, mozliwość mocowania w technice bezszwowej, szwowej i za pomocą kleju fibrynowego, sterylny.</t>
  </si>
  <si>
    <t>2,5 cm x 2,5 cm</t>
  </si>
  <si>
    <t>2,5 cm x 7,5 cm</t>
  </si>
  <si>
    <t>7,5 cm x 7,5 cm</t>
  </si>
  <si>
    <t>10 cm x 12,5 cm</t>
  </si>
  <si>
    <t>5 cm x 5 cm</t>
  </si>
  <si>
    <t>Barwnik do barwienia torebki soczewki - błękit trypanu o stęż. 0,06%, fiolka o poj. 1,0 ml.</t>
  </si>
  <si>
    <t>Roztwór mikronizowany Tramcinolone Acetonide 4,0 g/100ml, fiolka 2 ml. Zawiesina acetonidu tramcinolonu w roztworze soli fizjologicznej o pH 7,2, do wybarwiania ciała szklistego podczas witreoktomii i usuwania błony nasiatkówkowej membrany wykorzystywana podczas chirurgii witreoretinalnej. Sterylna, gotowa do użycia, bez konserwantów.</t>
  </si>
  <si>
    <t>ZADANIE NR 1 - Hemostatyk powierzchniowy</t>
  </si>
  <si>
    <t>ZADANIE NR 2 - Matryca hemostatycza</t>
  </si>
  <si>
    <t>ZADANIE NR 3 - Klej tkankowy</t>
  </si>
  <si>
    <t>ZADANIE NR 4 - Szczeliwo Hydrożelowe</t>
  </si>
  <si>
    <t>ZADANIE NR 5 - Środek hemostatyczny</t>
  </si>
  <si>
    <t>ZADANIE NR 6 - Implanty opony twardej</t>
  </si>
  <si>
    <t>Olej silikonowy jałowy, apirogenny, gotowy do użycia, lepkość (25ºC) 5000-5900 mPa-s, gęstość (25ºC) 0,97 g/cm³, wskaźnik refrakcji (25ºC) 1,401-1,405 amp.-strzykawka poj.7,0- 10,0 ml.</t>
  </si>
  <si>
    <t>suma</t>
  </si>
  <si>
    <t>Olej silikonowy jałowy, apirogenny, gotowy do użycia, lepkość (25ºC) 1000-1500 mPa-s, gęstość (25ºC) 0,97 g/cm³, wskaźnik refrakcji (25ºC) 1,401-1,405, amp.-strzyk. poj. 7,0-10,0 ml.</t>
  </si>
  <si>
    <t>Perfluorodekalina - tzw.dekalina. Fluorowany w 100% perflokarbon zawierający izomery perfluorodekaliny (95-100%), związków perfluorocykloheksylu z alkanami (perfluorocykloheksylobutan &lt; 4%, perfluorohydrindan &lt;2 %), gęstość (25ºC) 1,908-1,960 g/ml, wskaźnik refrakcji (20-25ºC) 1,313-1,316, fiolka poj. 5,0-7,0 ml.</t>
  </si>
  <si>
    <r>
  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  </r>
    <r>
      <rPr>
        <b/>
        <sz val="11"/>
        <color rgb="FFFF0000"/>
        <rFont val="Arial Narrow"/>
        <family val="2"/>
        <charset val="238"/>
      </rPr>
      <t xml:space="preserve"> </t>
    </r>
  </si>
  <si>
    <t>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</si>
  <si>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 xml:space="preserve">Gąbki celulozowe (strzałki), na uchwycie, jałowe, pakowane do 5 szt., stosowane podczas operacji okulistycznej.  </t>
  </si>
  <si>
    <t>Paski fluoresceinowe BioGlo</t>
  </si>
  <si>
    <t>Barwnik do barwienia błony granicznej wewnętrznej -  Brilant Blue G o stęż. do 0,025%  i 4% polietylenoglikolu 3350 amp.-strzyk. o poj. roztworu 0,5ml.</t>
  </si>
  <si>
    <t>zestaw</t>
  </si>
  <si>
    <t>Nazwa handlowa</t>
  </si>
  <si>
    <t>Nazwa producenta</t>
  </si>
  <si>
    <t>Cena jedn. Netto</t>
  </si>
  <si>
    <t>Cena jedn. netto</t>
  </si>
  <si>
    <t>Ilość zamawiana</t>
  </si>
  <si>
    <t>Zadanie 7 - Barwniki stosowane w zabiegu witrektomii</t>
  </si>
  <si>
    <t>Zadanie 8 - Wyroby medyczne stosowane w zabiegu witrektomii</t>
  </si>
  <si>
    <t>Zadanie 9 - Gąbki celulozowe</t>
  </si>
  <si>
    <t>Zadanie 10 - Wyroby medyczne okulistyczne</t>
  </si>
  <si>
    <t>ZADANIE NR 11 - True test</t>
  </si>
  <si>
    <t>Hemostatyk powierzchniowy wykonany z 100% ultenionej, regenerowanej celulozy (naturalnego pochodzenia roślinnego), postać tkanej włókniny. Czas hemostazy 2-4 min. Czas wchłaniania max. do 14 dni, właściwości bakteriobójcze, odczyn pH 2,5-3,5, do zastosowania w neurochirurgii (do operacji wewnątrzczaszkowych, a w szczególności w operacjach onkologicznych i naczyniowych z możliwością kontaktu z rdzeniem kręgowym i koniecznością pozostawienia wewnątrz mózgowia).</t>
  </si>
  <si>
    <t>Hemostatyk powierzchniowy wykonany z 100% ultenionej, regenerowanej celulozy (naturalnego pochodzenia roślinnego), postać tkanej włókniny. Czas hemostazy 3-4 min. Czas wchłaniania max. do 14 dni, właściwości bakteriobójcze, odczyn pH 2,5-3,5, do zastosowania w neurochirurgii (do operacji wewnątrzczaszkowych, a w szczególności w operacjach onkologicznych i naczyniowych z możliwością kontaktu z rdzeniem kręgowym i koniecznością pozostawienia wewnątrz mózgowia).</t>
  </si>
  <si>
    <t>Ilość sztuk w opak</t>
  </si>
  <si>
    <t>Klej</t>
  </si>
  <si>
    <t>*Zamawiający wymaga zakupu wyrobu medycznego a 1 szt.</t>
  </si>
  <si>
    <t>ilość sztuk w opakowaniu</t>
  </si>
  <si>
    <t>J.m.</t>
  </si>
  <si>
    <t>Ilość kompletów w zestawie</t>
  </si>
  <si>
    <t xml:space="preserve">Wartość netto </t>
  </si>
  <si>
    <t>Wartość brutto</t>
  </si>
  <si>
    <t>aplikator o długości 10cm do kleju kompatybilne z klejem z poz. 1</t>
  </si>
  <si>
    <t>Wartość netto</t>
  </si>
  <si>
    <t xml:space="preserve">Ilość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</si>
</sst>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43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5"/>
      <name val="Arial"/>
      <family val="2"/>
      <charset val="238"/>
    </font>
    <font>
      <sz val="5"/>
      <name val="Arial"/>
      <family val="2"/>
      <charset val="238"/>
    </font>
    <font>
      <sz val="5"/>
      <name val="Arial Narrow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name val="Arial CE"/>
      <charset val="238"/>
    </font>
    <font>
      <sz val="7"/>
      <name val="Arial Narrow"/>
      <family val="2"/>
      <charset val="238"/>
    </font>
    <font>
      <sz val="7"/>
      <color indexed="10"/>
      <name val="Arial Narrow"/>
      <family val="2"/>
      <charset val="238"/>
    </font>
    <font>
      <sz val="6"/>
      <name val="Arial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color rgb="FFFF0000"/>
      <name val="Arial CE"/>
      <charset val="238"/>
    </font>
    <font>
      <b/>
      <sz val="7"/>
      <color rgb="FFFF0000"/>
      <name val="Arial"/>
      <family val="2"/>
      <charset val="238"/>
    </font>
    <font>
      <b/>
      <sz val="11"/>
      <name val="Arial CE"/>
      <charset val="238"/>
    </font>
    <font>
      <b/>
      <sz val="7"/>
      <name val="Arial Narrow"/>
      <family val="2"/>
      <charset val="238"/>
    </font>
    <font>
      <b/>
      <sz val="5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sz val="7"/>
      <color theme="1"/>
      <name val="Arial Narrow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26"/>
      </patternFill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8" borderId="15" applyNumberFormat="0" applyAlignment="0" applyProtection="0"/>
    <xf numFmtId="0" fontId="8" fillId="21" borderId="16" applyNumberFormat="0" applyAlignment="0" applyProtection="0"/>
    <xf numFmtId="0" fontId="9" fillId="5" borderId="0" applyNumberFormat="0" applyBorder="0" applyAlignment="0" applyProtection="0"/>
    <xf numFmtId="0" fontId="10" fillId="0" borderId="17" applyNumberFormat="0" applyFill="0" applyAlignment="0" applyProtection="0"/>
    <xf numFmtId="0" fontId="11" fillId="22" borderId="18" applyNumberFormat="0" applyAlignment="0" applyProtection="0"/>
    <xf numFmtId="0" fontId="12" fillId="0" borderId="19" applyNumberFormat="0" applyFill="0" applyAlignment="0" applyProtection="0"/>
    <xf numFmtId="0" fontId="13" fillId="0" borderId="20" applyNumberFormat="0" applyFill="0" applyAlignment="0" applyProtection="0"/>
    <xf numFmtId="0" fontId="14" fillId="0" borderId="21" applyNumberFormat="0" applyFill="0" applyAlignment="0" applyProtection="0"/>
    <xf numFmtId="0" fontId="14" fillId="0" borderId="0" applyNumberFormat="0" applyFill="0" applyBorder="0" applyAlignment="0" applyProtection="0"/>
    <xf numFmtId="0" fontId="15" fillId="23" borderId="0" applyNumberFormat="0" applyBorder="0" applyAlignment="0" applyProtection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21" borderId="15" applyNumberFormat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4" borderId="23" applyNumberFormat="0" applyFont="0" applyAlignment="0" applyProtection="0"/>
    <xf numFmtId="0" fontId="22" fillId="4" borderId="0" applyNumberFormat="0" applyBorder="0" applyAlignment="0" applyProtection="0"/>
    <xf numFmtId="164" fontId="3" fillId="0" borderId="0" applyFill="0" applyBorder="0" applyAlignment="0" applyProtection="0"/>
    <xf numFmtId="0" fontId="2" fillId="0" borderId="0"/>
    <xf numFmtId="0" fontId="27" fillId="0" borderId="0"/>
    <xf numFmtId="0" fontId="1" fillId="0" borderId="0"/>
    <xf numFmtId="44" fontId="1" fillId="0" borderId="0" applyFont="0" applyFill="0" applyBorder="0" applyAlignment="0" applyProtection="0"/>
    <xf numFmtId="0" fontId="33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33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23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0" fillId="26" borderId="0" xfId="0" applyFill="1"/>
    <xf numFmtId="0" fontId="0" fillId="28" borderId="0" xfId="0" applyFill="1"/>
    <xf numFmtId="0" fontId="0" fillId="0" borderId="0" xfId="0" applyAlignment="1">
      <alignment vertical="center" wrapText="1"/>
    </xf>
    <xf numFmtId="4" fontId="23" fillId="0" borderId="0" xfId="0" applyNumberFormat="1" applyFont="1" applyAlignment="1">
      <alignment horizontal="center" vertical="center" wrapText="1"/>
    </xf>
    <xf numFmtId="3" fontId="28" fillId="27" borderId="1" xfId="0" applyNumberFormat="1" applyFont="1" applyFill="1" applyBorder="1" applyAlignment="1">
      <alignment horizontal="center" vertical="center" wrapText="1"/>
    </xf>
    <xf numFmtId="0" fontId="28" fillId="27" borderId="1" xfId="0" applyFont="1" applyFill="1" applyBorder="1" applyAlignment="1">
      <alignment horizontal="center" vertical="center" wrapText="1"/>
    </xf>
    <xf numFmtId="0" fontId="28" fillId="27" borderId="1" xfId="0" applyFont="1" applyFill="1" applyBorder="1" applyAlignment="1" applyProtection="1">
      <alignment horizontal="center" vertical="center" wrapText="1"/>
      <protection locked="0"/>
    </xf>
    <xf numFmtId="4" fontId="28" fillId="27" borderId="1" xfId="0" applyNumberFormat="1" applyFont="1" applyFill="1" applyBorder="1" applyAlignment="1">
      <alignment horizontal="center" vertical="center" wrapText="1"/>
    </xf>
    <xf numFmtId="1" fontId="28" fillId="27" borderId="1" xfId="0" applyNumberFormat="1" applyFont="1" applyFill="1" applyBorder="1" applyAlignment="1">
      <alignment horizontal="center" vertical="center" wrapText="1"/>
    </xf>
    <xf numFmtId="0" fontId="28" fillId="27" borderId="8" xfId="0" applyFont="1" applyFill="1" applyBorder="1" applyAlignment="1">
      <alignment horizontal="center" vertical="center" wrapText="1"/>
    </xf>
    <xf numFmtId="1" fontId="26" fillId="0" borderId="12" xfId="0" applyNumberFormat="1" applyFont="1" applyBorder="1" applyAlignment="1">
      <alignment vertical="center" wrapText="1"/>
    </xf>
    <xf numFmtId="0" fontId="28" fillId="0" borderId="2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1" fontId="26" fillId="0" borderId="13" xfId="0" applyNumberFormat="1" applyFont="1" applyBorder="1" applyAlignment="1">
      <alignment horizontal="right" vertical="center" wrapText="1"/>
    </xf>
    <xf numFmtId="0" fontId="26" fillId="0" borderId="13" xfId="0" applyFont="1" applyBorder="1" applyAlignment="1">
      <alignment vertical="center" wrapText="1"/>
    </xf>
    <xf numFmtId="3" fontId="26" fillId="28" borderId="13" xfId="0" applyNumberFormat="1" applyFont="1" applyFill="1" applyBorder="1" applyAlignment="1">
      <alignment vertical="center" wrapText="1"/>
    </xf>
    <xf numFmtId="3" fontId="26" fillId="0" borderId="13" xfId="0" applyNumberFormat="1" applyFont="1" applyBorder="1" applyAlignment="1">
      <alignment vertical="center" wrapText="1"/>
    </xf>
    <xf numFmtId="0" fontId="26" fillId="0" borderId="13" xfId="0" applyFont="1" applyBorder="1" applyAlignment="1" applyProtection="1">
      <alignment vertical="center" wrapText="1"/>
      <protection locked="0"/>
    </xf>
    <xf numFmtId="4" fontId="26" fillId="0" borderId="13" xfId="0" applyNumberFormat="1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26" fillId="0" borderId="25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wrapText="1"/>
    </xf>
    <xf numFmtId="3" fontId="26" fillId="28" borderId="1" xfId="0" applyNumberFormat="1" applyFont="1" applyFill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/>
    </xf>
    <xf numFmtId="9" fontId="26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 applyProtection="1">
      <alignment horizontal="center" vertical="center" wrapText="1"/>
      <protection locked="0"/>
    </xf>
    <xf numFmtId="4" fontId="26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" fontId="26" fillId="0" borderId="0" xfId="0" applyNumberFormat="1" applyFont="1" applyAlignment="1">
      <alignment horizontal="right" vertical="center" wrapText="1"/>
    </xf>
    <xf numFmtId="4" fontId="26" fillId="0" borderId="0" xfId="0" applyNumberFormat="1" applyFont="1" applyAlignment="1" applyProtection="1">
      <alignment vertical="center" wrapText="1"/>
      <protection locked="0"/>
    </xf>
    <xf numFmtId="0" fontId="26" fillId="0" borderId="0" xfId="0" applyFont="1" applyAlignment="1" applyProtection="1">
      <alignment vertical="center" wrapText="1"/>
      <protection locked="0"/>
    </xf>
    <xf numFmtId="4" fontId="26" fillId="0" borderId="0" xfId="0" applyNumberFormat="1" applyFont="1" applyAlignment="1">
      <alignment vertical="center" wrapText="1"/>
    </xf>
    <xf numFmtId="4" fontId="28" fillId="0" borderId="10" xfId="0" applyNumberFormat="1" applyFont="1" applyBorder="1" applyAlignment="1">
      <alignment horizontal="center" vertical="center" wrapText="1"/>
    </xf>
    <xf numFmtId="0" fontId="26" fillId="27" borderId="0" xfId="0" applyFont="1" applyFill="1" applyAlignment="1">
      <alignment horizontal="left" vertical="center" wrapText="1"/>
    </xf>
    <xf numFmtId="0" fontId="26" fillId="27" borderId="0" xfId="0" applyFont="1" applyFill="1" applyAlignment="1">
      <alignment horizontal="center" vertical="center" wrapText="1"/>
    </xf>
    <xf numFmtId="1" fontId="26" fillId="27" borderId="0" xfId="0" applyNumberFormat="1" applyFont="1" applyFill="1" applyAlignment="1">
      <alignment horizontal="right" vertical="center" wrapText="1"/>
    </xf>
    <xf numFmtId="0" fontId="26" fillId="27" borderId="0" xfId="0" applyFont="1" applyFill="1" applyAlignment="1">
      <alignment vertical="center" wrapText="1"/>
    </xf>
    <xf numFmtId="3" fontId="26" fillId="27" borderId="0" xfId="0" applyNumberFormat="1" applyFont="1" applyFill="1" applyAlignment="1">
      <alignment vertical="center" wrapText="1"/>
    </xf>
    <xf numFmtId="0" fontId="26" fillId="27" borderId="0" xfId="0" applyFont="1" applyFill="1" applyAlignment="1" applyProtection="1">
      <alignment vertical="center" wrapText="1"/>
      <protection locked="0"/>
    </xf>
    <xf numFmtId="4" fontId="26" fillId="27" borderId="0" xfId="0" applyNumberFormat="1" applyFont="1" applyFill="1" applyAlignment="1">
      <alignment vertical="center" wrapText="1"/>
    </xf>
    <xf numFmtId="0" fontId="28" fillId="0" borderId="1" xfId="0" applyFont="1" applyBorder="1" applyAlignment="1">
      <alignment horizontal="left" vertical="center" wrapText="1"/>
    </xf>
    <xf numFmtId="9" fontId="26" fillId="0" borderId="0" xfId="0" applyNumberFormat="1" applyFont="1" applyAlignment="1" applyProtection="1">
      <alignment vertical="center" wrapText="1"/>
      <protection locked="0"/>
    </xf>
    <xf numFmtId="0" fontId="26" fillId="0" borderId="0" xfId="0" applyFont="1" applyAlignment="1">
      <alignment vertical="center"/>
    </xf>
    <xf numFmtId="3" fontId="26" fillId="0" borderId="1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 wrapText="1"/>
    </xf>
    <xf numFmtId="4" fontId="26" fillId="0" borderId="0" xfId="0" applyNumberFormat="1" applyFont="1" applyAlignment="1" applyProtection="1">
      <alignment horizontal="center" vertical="center" wrapText="1"/>
      <protection locked="0"/>
    </xf>
    <xf numFmtId="4" fontId="28" fillId="0" borderId="10" xfId="0" applyNumberFormat="1" applyFont="1" applyBorder="1" applyAlignment="1">
      <alignment vertical="center" wrapText="1"/>
    </xf>
    <xf numFmtId="0" fontId="26" fillId="0" borderId="1" xfId="0" applyFont="1" applyBorder="1" applyAlignment="1">
      <alignment horizontal="left" vertical="center" wrapText="1"/>
    </xf>
    <xf numFmtId="9" fontId="26" fillId="0" borderId="1" xfId="0" applyNumberFormat="1" applyFont="1" applyBorder="1" applyAlignment="1" applyProtection="1">
      <alignment horizontal="center" vertical="center" wrapText="1"/>
      <protection locked="0"/>
    </xf>
    <xf numFmtId="4" fontId="28" fillId="0" borderId="14" xfId="0" applyNumberFormat="1" applyFont="1" applyBorder="1" applyAlignment="1">
      <alignment vertical="center" wrapText="1"/>
    </xf>
    <xf numFmtId="4" fontId="28" fillId="0" borderId="14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9" fontId="26" fillId="0" borderId="2" xfId="0" applyNumberFormat="1" applyFont="1" applyBorder="1" applyAlignment="1">
      <alignment horizontal="center" vertical="center"/>
    </xf>
    <xf numFmtId="4" fontId="26" fillId="0" borderId="2" xfId="0" applyNumberFormat="1" applyFont="1" applyBorder="1" applyAlignment="1" applyProtection="1">
      <alignment horizontal="center" vertical="center" wrapText="1"/>
      <protection locked="0"/>
    </xf>
    <xf numFmtId="9" fontId="26" fillId="0" borderId="0" xfId="0" applyNumberFormat="1" applyFont="1" applyAlignment="1">
      <alignment horizontal="center" vertical="center"/>
    </xf>
    <xf numFmtId="0" fontId="30" fillId="0" borderId="0" xfId="0" applyFont="1"/>
    <xf numFmtId="4" fontId="26" fillId="0" borderId="0" xfId="0" applyNumberFormat="1" applyFont="1" applyAlignment="1">
      <alignment vertical="center"/>
    </xf>
    <xf numFmtId="0" fontId="30" fillId="0" borderId="2" xfId="0" applyFont="1" applyBorder="1"/>
    <xf numFmtId="0" fontId="26" fillId="0" borderId="2" xfId="0" applyFont="1" applyBorder="1" applyAlignment="1">
      <alignment vertical="center" wrapText="1"/>
    </xf>
    <xf numFmtId="4" fontId="28" fillId="0" borderId="9" xfId="0" applyNumberFormat="1" applyFont="1" applyBorder="1" applyAlignment="1">
      <alignment horizontal="center" vertical="center" wrapText="1"/>
    </xf>
    <xf numFmtId="0" fontId="26" fillId="26" borderId="2" xfId="0" applyFont="1" applyFill="1" applyBorder="1" applyAlignment="1">
      <alignment vertical="center" wrapText="1"/>
    </xf>
    <xf numFmtId="0" fontId="30" fillId="26" borderId="2" xfId="0" applyFont="1" applyFill="1" applyBorder="1"/>
    <xf numFmtId="0" fontId="0" fillId="0" borderId="0" xfId="0" applyAlignment="1">
      <alignment vertical="center"/>
    </xf>
    <xf numFmtId="0" fontId="0" fillId="0" borderId="27" xfId="0" applyBorder="1" applyAlignment="1">
      <alignment vertical="center" wrapText="1"/>
    </xf>
    <xf numFmtId="0" fontId="0" fillId="29" borderId="0" xfId="0" applyFill="1"/>
    <xf numFmtId="0" fontId="26" fillId="26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0" xfId="0" applyNumberFormat="1"/>
    <xf numFmtId="4" fontId="28" fillId="0" borderId="28" xfId="0" applyNumberFormat="1" applyFont="1" applyBorder="1" applyAlignment="1" applyProtection="1">
      <alignment horizontal="center" vertical="center" wrapText="1"/>
      <protection locked="0"/>
    </xf>
    <xf numFmtId="0" fontId="2" fillId="0" borderId="2" xfId="91" applyFont="1" applyAlignment="1" applyProtection="1">
      <alignment horizontal="left" vertical="center" wrapText="1" shrinkToFit="1"/>
      <protection locked="0"/>
    </xf>
    <xf numFmtId="0" fontId="26" fillId="0" borderId="0" xfId="0" applyFont="1"/>
    <xf numFmtId="0" fontId="34" fillId="0" borderId="0" xfId="0" applyFont="1" applyAlignment="1">
      <alignment wrapText="1"/>
    </xf>
    <xf numFmtId="0" fontId="34" fillId="0" borderId="2" xfId="0" applyFont="1" applyBorder="1" applyAlignment="1">
      <alignment vertical="center" wrapText="1"/>
    </xf>
    <xf numFmtId="1" fontId="26" fillId="0" borderId="12" xfId="0" applyNumberFormat="1" applyFont="1" applyBorder="1" applyAlignment="1">
      <alignment horizontal="center" vertical="center" wrapText="1"/>
    </xf>
    <xf numFmtId="1" fontId="26" fillId="0" borderId="0" xfId="0" applyNumberFormat="1" applyFont="1" applyAlignment="1">
      <alignment horizontal="center" vertical="center" wrapText="1"/>
    </xf>
    <xf numFmtId="1" fontId="26" fillId="27" borderId="0" xfId="0" applyNumberFormat="1" applyFont="1" applyFill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" fontId="26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1" fontId="26" fillId="26" borderId="2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3" fontId="32" fillId="0" borderId="0" xfId="0" applyNumberFormat="1" applyFont="1" applyAlignment="1">
      <alignment vertical="center" wrapText="1"/>
    </xf>
    <xf numFmtId="0" fontId="31" fillId="0" borderId="0" xfId="0" applyFont="1" applyAlignment="1">
      <alignment vertical="center" wrapText="1"/>
    </xf>
    <xf numFmtId="3" fontId="31" fillId="0" borderId="0" xfId="0" applyNumberFormat="1" applyFont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1" fontId="28" fillId="0" borderId="8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9" fontId="35" fillId="0" borderId="1" xfId="0" applyNumberFormat="1" applyFont="1" applyBorder="1" applyAlignment="1" applyProtection="1">
      <alignment horizontal="center" vertical="center" wrapText="1"/>
      <protection locked="0"/>
    </xf>
    <xf numFmtId="0" fontId="35" fillId="0" borderId="2" xfId="0" applyFont="1" applyBorder="1" applyAlignment="1">
      <alignment horizontal="center" vertical="center" wrapText="1"/>
    </xf>
    <xf numFmtId="0" fontId="35" fillId="26" borderId="2" xfId="0" applyFont="1" applyFill="1" applyBorder="1" applyAlignment="1">
      <alignment horizontal="center" vertical="center" wrapText="1"/>
    </xf>
    <xf numFmtId="0" fontId="35" fillId="27" borderId="0" xfId="0" applyFont="1" applyFill="1" applyAlignment="1">
      <alignment vertical="center" wrapText="1"/>
    </xf>
    <xf numFmtId="0" fontId="36" fillId="0" borderId="0" xfId="0" applyFont="1"/>
    <xf numFmtId="4" fontId="37" fillId="0" borderId="0" xfId="0" applyNumberFormat="1" applyFont="1" applyAlignment="1">
      <alignment vertical="center" wrapText="1"/>
    </xf>
    <xf numFmtId="0" fontId="28" fillId="27" borderId="0" xfId="0" applyFont="1" applyFill="1" applyAlignment="1">
      <alignment vertical="center" wrapText="1"/>
    </xf>
    <xf numFmtId="0" fontId="38" fillId="0" borderId="0" xfId="0" applyFont="1"/>
    <xf numFmtId="4" fontId="28" fillId="0" borderId="1" xfId="0" applyNumberFormat="1" applyFont="1" applyBorder="1" applyAlignment="1" applyProtection="1">
      <alignment horizontal="center" vertical="center" wrapText="1"/>
      <protection locked="0"/>
    </xf>
    <xf numFmtId="4" fontId="26" fillId="0" borderId="3" xfId="0" applyNumberFormat="1" applyFont="1" applyBorder="1" applyAlignment="1">
      <alignment horizontal="center" vertical="center" wrapText="1"/>
    </xf>
    <xf numFmtId="0" fontId="26" fillId="26" borderId="13" xfId="0" applyFont="1" applyFill="1" applyBorder="1" applyAlignment="1">
      <alignment vertical="center" wrapText="1"/>
    </xf>
    <xf numFmtId="0" fontId="26" fillId="26" borderId="0" xfId="0" applyFont="1" applyFill="1" applyAlignment="1">
      <alignment horizontal="left" vertical="center" wrapText="1"/>
    </xf>
    <xf numFmtId="0" fontId="26" fillId="26" borderId="0" xfId="0" applyFont="1" applyFill="1" applyAlignment="1">
      <alignment vertical="center"/>
    </xf>
    <xf numFmtId="0" fontId="30" fillId="26" borderId="0" xfId="0" applyFont="1" applyFill="1"/>
    <xf numFmtId="1" fontId="31" fillId="26" borderId="0" xfId="0" applyNumberFormat="1" applyFont="1" applyFill="1" applyAlignment="1">
      <alignment horizontal="right" vertical="center" wrapText="1"/>
    </xf>
    <xf numFmtId="0" fontId="24" fillId="26" borderId="0" xfId="0" applyFont="1" applyFill="1" applyAlignment="1">
      <alignment horizontal="center" vertical="center" wrapText="1"/>
    </xf>
    <xf numFmtId="0" fontId="4" fillId="26" borderId="0" xfId="0" applyFont="1" applyFill="1" applyAlignment="1">
      <alignment horizontal="center" vertical="center" wrapText="1"/>
    </xf>
    <xf numFmtId="4" fontId="24" fillId="26" borderId="0" xfId="0" applyNumberFormat="1" applyFont="1" applyFill="1" applyAlignment="1">
      <alignment horizontal="center" vertical="center" wrapText="1"/>
    </xf>
    <xf numFmtId="4" fontId="4" fillId="26" borderId="0" xfId="0" applyNumberFormat="1" applyFont="1" applyFill="1" applyAlignment="1">
      <alignment horizontal="center" vertical="center" wrapText="1"/>
    </xf>
    <xf numFmtId="3" fontId="28" fillId="27" borderId="3" xfId="0" applyNumberFormat="1" applyFont="1" applyFill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26" borderId="5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/>
    </xf>
    <xf numFmtId="3" fontId="28" fillId="27" borderId="34" xfId="0" applyNumberFormat="1" applyFont="1" applyFill="1" applyBorder="1" applyAlignment="1">
      <alignment horizontal="center" vertical="center" wrapText="1"/>
    </xf>
    <xf numFmtId="0" fontId="26" fillId="26" borderId="34" xfId="0" applyFont="1" applyFill="1" applyBorder="1" applyAlignment="1">
      <alignment horizontal="center" vertical="center" wrapText="1"/>
    </xf>
    <xf numFmtId="3" fontId="26" fillId="26" borderId="31" xfId="0" applyNumberFormat="1" applyFont="1" applyFill="1" applyBorder="1" applyAlignment="1">
      <alignment horizontal="center" vertical="center" wrapText="1"/>
    </xf>
    <xf numFmtId="0" fontId="26" fillId="26" borderId="31" xfId="0" applyFont="1" applyFill="1" applyBorder="1" applyAlignment="1">
      <alignment horizontal="center" vertical="center" wrapText="1"/>
    </xf>
    <xf numFmtId="0" fontId="30" fillId="26" borderId="31" xfId="0" applyFont="1" applyFill="1" applyBorder="1" applyAlignment="1">
      <alignment horizontal="center" vertical="center"/>
    </xf>
    <xf numFmtId="3" fontId="28" fillId="27" borderId="35" xfId="0" applyNumberFormat="1" applyFont="1" applyFill="1" applyBorder="1" applyAlignment="1">
      <alignment horizontal="center" vertical="center" wrapText="1"/>
    </xf>
    <xf numFmtId="3" fontId="26" fillId="26" borderId="37" xfId="0" applyNumberFormat="1" applyFont="1" applyFill="1" applyBorder="1" applyAlignment="1">
      <alignment vertical="center" wrapText="1"/>
    </xf>
    <xf numFmtId="3" fontId="26" fillId="26" borderId="36" xfId="0" applyNumberFormat="1" applyFont="1" applyFill="1" applyBorder="1" applyAlignment="1">
      <alignment horizontal="center" vertical="center" wrapText="1"/>
    </xf>
    <xf numFmtId="3" fontId="26" fillId="27" borderId="38" xfId="0" applyNumberFormat="1" applyFont="1" applyFill="1" applyBorder="1" applyAlignment="1">
      <alignment vertical="center" wrapText="1"/>
    </xf>
    <xf numFmtId="0" fontId="26" fillId="26" borderId="38" xfId="0" applyFont="1" applyFill="1" applyBorder="1" applyAlignment="1">
      <alignment horizontal="left" vertical="center" wrapText="1"/>
    </xf>
    <xf numFmtId="1" fontId="26" fillId="27" borderId="38" xfId="0" applyNumberFormat="1" applyFont="1" applyFill="1" applyBorder="1" applyAlignment="1">
      <alignment horizontal="right" vertical="center" wrapText="1"/>
    </xf>
    <xf numFmtId="4" fontId="26" fillId="26" borderId="38" xfId="0" applyNumberFormat="1" applyFont="1" applyFill="1" applyBorder="1" applyAlignment="1" applyProtection="1">
      <alignment vertical="center" wrapText="1"/>
      <protection locked="0"/>
    </xf>
    <xf numFmtId="0" fontId="26" fillId="26" borderId="38" xfId="0" applyFont="1" applyFill="1" applyBorder="1" applyAlignment="1">
      <alignment vertical="center"/>
    </xf>
    <xf numFmtId="3" fontId="26" fillId="26" borderId="39" xfId="0" applyNumberFormat="1" applyFont="1" applyFill="1" applyBorder="1" applyAlignment="1">
      <alignment horizontal="center" vertical="center" wrapText="1"/>
    </xf>
    <xf numFmtId="0" fontId="30" fillId="26" borderId="38" xfId="0" applyFont="1" applyFill="1" applyBorder="1"/>
    <xf numFmtId="0" fontId="26" fillId="26" borderId="39" xfId="0" applyFont="1" applyFill="1" applyBorder="1" applyAlignment="1">
      <alignment horizontal="center" vertical="center" wrapText="1"/>
    </xf>
    <xf numFmtId="0" fontId="26" fillId="26" borderId="38" xfId="0" applyFont="1" applyFill="1" applyBorder="1" applyAlignment="1">
      <alignment horizontal="center" vertical="center" wrapText="1"/>
    </xf>
    <xf numFmtId="0" fontId="0" fillId="26" borderId="38" xfId="0" applyFill="1" applyBorder="1"/>
    <xf numFmtId="0" fontId="28" fillId="0" borderId="0" xfId="0" applyFont="1" applyAlignment="1">
      <alignment horizontal="center" vertical="center" wrapText="1"/>
    </xf>
    <xf numFmtId="4" fontId="28" fillId="0" borderId="0" xfId="0" applyNumberFormat="1" applyFont="1" applyAlignment="1">
      <alignment vertical="center" wrapText="1"/>
    </xf>
    <xf numFmtId="4" fontId="28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6" fillId="0" borderId="6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/>
    </xf>
    <xf numFmtId="1" fontId="39" fillId="0" borderId="8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3" fontId="39" fillId="26" borderId="8" xfId="0" applyNumberFormat="1" applyFont="1" applyFill="1" applyBorder="1" applyAlignment="1">
      <alignment horizontal="center" vertical="center" wrapText="1"/>
    </xf>
    <xf numFmtId="4" fontId="39" fillId="30" borderId="8" xfId="0" applyNumberFormat="1" applyFont="1" applyFill="1" applyBorder="1" applyAlignment="1" applyProtection="1">
      <alignment horizontal="center" vertical="center" wrapText="1"/>
      <protection locked="0"/>
    </xf>
    <xf numFmtId="4" fontId="39" fillId="2" borderId="8" xfId="0" applyNumberFormat="1" applyFont="1" applyFill="1" applyBorder="1" applyAlignment="1" applyProtection="1">
      <alignment horizontal="center" vertical="center" wrapText="1"/>
      <protection locked="0"/>
    </xf>
    <xf numFmtId="4" fontId="39" fillId="2" borderId="8" xfId="0" applyNumberFormat="1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26" borderId="2" xfId="0" applyFont="1" applyFill="1" applyBorder="1" applyAlignment="1">
      <alignment horizontal="center" vertical="center" wrapText="1"/>
    </xf>
    <xf numFmtId="0" fontId="31" fillId="26" borderId="0" xfId="0" applyFont="1" applyFill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26" borderId="2" xfId="0" applyFont="1" applyFill="1" applyBorder="1" applyAlignment="1">
      <alignment horizontal="center" vertical="center" wrapText="1"/>
    </xf>
    <xf numFmtId="4" fontId="42" fillId="26" borderId="2" xfId="0" applyNumberFormat="1" applyFont="1" applyFill="1" applyBorder="1" applyAlignment="1">
      <alignment horizontal="center" vertical="center" wrapText="1"/>
    </xf>
    <xf numFmtId="9" fontId="42" fillId="0" borderId="4" xfId="0" applyNumberFormat="1" applyFont="1" applyBorder="1" applyAlignment="1">
      <alignment horizontal="center" vertical="center" wrapText="1"/>
    </xf>
    <xf numFmtId="4" fontId="31" fillId="0" borderId="4" xfId="0" applyNumberFormat="1" applyFont="1" applyBorder="1" applyAlignment="1" applyProtection="1">
      <alignment horizontal="center" vertical="center" wrapText="1"/>
      <protection locked="0"/>
    </xf>
    <xf numFmtId="4" fontId="31" fillId="0" borderId="2" xfId="0" applyNumberFormat="1" applyFont="1" applyBorder="1" applyAlignment="1" applyProtection="1">
      <alignment horizontal="center" vertical="center" wrapText="1"/>
      <protection locked="0"/>
    </xf>
    <xf numFmtId="4" fontId="31" fillId="0" borderId="2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42" fillId="26" borderId="4" xfId="0" applyFont="1" applyFill="1" applyBorder="1" applyAlignment="1">
      <alignment horizontal="center" vertical="center" wrapText="1"/>
    </xf>
    <xf numFmtId="4" fontId="42" fillId="26" borderId="4" xfId="0" applyNumberFormat="1" applyFont="1" applyFill="1" applyBorder="1" applyAlignment="1">
      <alignment horizontal="center" vertical="center" wrapText="1"/>
    </xf>
    <xf numFmtId="0" fontId="41" fillId="26" borderId="2" xfId="0" applyFont="1" applyFill="1" applyBorder="1" applyAlignment="1">
      <alignment horizontal="center" vertical="center" wrapText="1"/>
    </xf>
    <xf numFmtId="9" fontId="42" fillId="26" borderId="2" xfId="0" applyNumberFormat="1" applyFont="1" applyFill="1" applyBorder="1" applyAlignment="1">
      <alignment horizontal="center" vertical="center" wrapText="1"/>
    </xf>
    <xf numFmtId="0" fontId="41" fillId="26" borderId="0" xfId="0" applyFont="1" applyFill="1" applyAlignment="1">
      <alignment horizontal="center" vertical="center" wrapText="1"/>
    </xf>
    <xf numFmtId="0" fontId="42" fillId="26" borderId="0" xfId="0" applyFont="1" applyFill="1" applyAlignment="1">
      <alignment horizontal="left" vertical="center" wrapText="1"/>
    </xf>
    <xf numFmtId="0" fontId="31" fillId="26" borderId="0" xfId="0" applyFont="1" applyFill="1" applyAlignment="1">
      <alignment horizontal="left" vertical="center" wrapText="1"/>
    </xf>
    <xf numFmtId="0" fontId="42" fillId="26" borderId="0" xfId="0" applyFont="1" applyFill="1" applyAlignment="1">
      <alignment horizontal="center" vertical="center" wrapText="1"/>
    </xf>
    <xf numFmtId="4" fontId="42" fillId="26" borderId="0" xfId="0" applyNumberFormat="1" applyFont="1" applyFill="1" applyAlignment="1">
      <alignment horizontal="center" vertical="center" wrapText="1"/>
    </xf>
    <xf numFmtId="9" fontId="42" fillId="26" borderId="0" xfId="0" applyNumberFormat="1" applyFont="1" applyFill="1" applyAlignment="1">
      <alignment horizontal="center" vertical="center" wrapText="1"/>
    </xf>
    <xf numFmtId="4" fontId="39" fillId="26" borderId="6" xfId="0" applyNumberFormat="1" applyFont="1" applyFill="1" applyBorder="1" applyAlignment="1" applyProtection="1">
      <alignment horizontal="center" vertical="center" wrapText="1"/>
      <protection locked="0"/>
    </xf>
    <xf numFmtId="4" fontId="39" fillId="26" borderId="26" xfId="0" applyNumberFormat="1" applyFont="1" applyFill="1" applyBorder="1" applyAlignment="1">
      <alignment horizontal="center" vertical="center" wrapText="1"/>
    </xf>
    <xf numFmtId="4" fontId="39" fillId="26" borderId="6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39" fillId="26" borderId="0" xfId="0" applyFont="1" applyFill="1" applyAlignment="1">
      <alignment vertical="center" wrapText="1"/>
    </xf>
    <xf numFmtId="0" fontId="41" fillId="0" borderId="2" xfId="0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vertical="center" wrapText="1"/>
    </xf>
    <xf numFmtId="4" fontId="31" fillId="0" borderId="5" xfId="0" applyNumberFormat="1" applyFont="1" applyBorder="1" applyAlignment="1" applyProtection="1">
      <alignment horizontal="center" vertical="center" wrapText="1"/>
      <protection locked="0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31" fillId="0" borderId="0" xfId="0" applyFont="1" applyAlignment="1">
      <alignment horizontal="right" vertical="center" wrapText="1"/>
    </xf>
    <xf numFmtId="4" fontId="39" fillId="0" borderId="6" xfId="0" applyNumberFormat="1" applyFont="1" applyBorder="1" applyAlignment="1">
      <alignment horizontal="center" vertical="center" wrapText="1"/>
    </xf>
    <xf numFmtId="4" fontId="39" fillId="0" borderId="26" xfId="0" applyNumberFormat="1" applyFont="1" applyBorder="1" applyAlignment="1">
      <alignment horizontal="center" vertical="center" wrapText="1"/>
    </xf>
    <xf numFmtId="1" fontId="31" fillId="0" borderId="12" xfId="0" applyNumberFormat="1" applyFont="1" applyBorder="1" applyAlignment="1">
      <alignment horizontal="center" vertical="center" wrapText="1"/>
    </xf>
    <xf numFmtId="3" fontId="42" fillId="26" borderId="2" xfId="0" applyNumberFormat="1" applyFont="1" applyFill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left" vertical="center" wrapText="1"/>
    </xf>
    <xf numFmtId="3" fontId="42" fillId="26" borderId="0" xfId="0" applyNumberFormat="1" applyFont="1" applyFill="1" applyAlignment="1">
      <alignment horizontal="center" vertical="center" wrapText="1"/>
    </xf>
    <xf numFmtId="4" fontId="31" fillId="0" borderId="0" xfId="0" applyNumberFormat="1" applyFont="1" applyAlignment="1" applyProtection="1">
      <alignment horizontal="center" vertical="center" wrapText="1"/>
      <protection locked="0"/>
    </xf>
    <xf numFmtId="4" fontId="39" fillId="0" borderId="0" xfId="0" applyNumberFormat="1" applyFont="1" applyAlignment="1" applyProtection="1">
      <alignment horizontal="center" vertical="center" wrapText="1"/>
      <protection locked="0"/>
    </xf>
    <xf numFmtId="4" fontId="39" fillId="0" borderId="0" xfId="0" applyNumberFormat="1" applyFont="1" applyAlignment="1">
      <alignment horizontal="center" vertical="center" wrapText="1"/>
    </xf>
    <xf numFmtId="0" fontId="31" fillId="26" borderId="7" xfId="0" applyFont="1" applyFill="1" applyBorder="1" applyAlignment="1">
      <alignment horizontal="center" vertical="top" wrapText="1"/>
    </xf>
    <xf numFmtId="0" fontId="31" fillId="0" borderId="0" xfId="0" applyFont="1" applyAlignment="1">
      <alignment horizontal="center"/>
    </xf>
    <xf numFmtId="0" fontId="39" fillId="26" borderId="0" xfId="0" applyFont="1" applyFill="1" applyAlignment="1">
      <alignment vertical="top" wrapText="1"/>
    </xf>
    <xf numFmtId="0" fontId="39" fillId="0" borderId="0" xfId="0" applyFont="1" applyAlignment="1">
      <alignment vertical="top" wrapText="1"/>
    </xf>
    <xf numFmtId="0" fontId="31" fillId="0" borderId="1" xfId="0" applyFont="1" applyBorder="1" applyAlignment="1">
      <alignment horizontal="center" vertical="center" wrapText="1"/>
    </xf>
    <xf numFmtId="3" fontId="42" fillId="0" borderId="2" xfId="0" applyNumberFormat="1" applyFont="1" applyBorder="1" applyAlignment="1">
      <alignment horizontal="center" vertical="center" wrapText="1"/>
    </xf>
    <xf numFmtId="4" fontId="31" fillId="26" borderId="2" xfId="0" applyNumberFormat="1" applyFont="1" applyFill="1" applyBorder="1" applyAlignment="1">
      <alignment horizontal="center" vertical="center" wrapText="1"/>
    </xf>
    <xf numFmtId="4" fontId="39" fillId="0" borderId="6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 applyAlignment="1">
      <alignment vertical="center" wrapText="1"/>
    </xf>
    <xf numFmtId="0" fontId="25" fillId="26" borderId="0" xfId="0" applyFont="1" applyFill="1" applyAlignment="1">
      <alignment horizontal="center" vertical="center" wrapText="1"/>
    </xf>
    <xf numFmtId="0" fontId="31" fillId="26" borderId="0" xfId="0" applyFont="1" applyFill="1" applyAlignment="1">
      <alignment horizontal="right" vertical="center" wrapText="1"/>
    </xf>
    <xf numFmtId="0" fontId="0" fillId="0" borderId="2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1" fillId="25" borderId="41" xfId="0" applyFont="1" applyFill="1" applyBorder="1" applyAlignment="1">
      <alignment horizontal="left" vertical="center" wrapText="1"/>
    </xf>
    <xf numFmtId="0" fontId="39" fillId="0" borderId="32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 wrapText="1"/>
    </xf>
    <xf numFmtId="0" fontId="31" fillId="0" borderId="31" xfId="0" applyFont="1" applyBorder="1" applyAlignment="1">
      <alignment vertical="center" wrapText="1"/>
    </xf>
    <xf numFmtId="0" fontId="42" fillId="0" borderId="5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31" fillId="0" borderId="40" xfId="0" applyFont="1" applyBorder="1" applyAlignment="1">
      <alignment vertical="center" wrapText="1"/>
    </xf>
    <xf numFmtId="0" fontId="39" fillId="25" borderId="24" xfId="0" applyFont="1" applyFill="1" applyBorder="1" applyAlignment="1">
      <alignment horizontal="left" vertical="center" wrapText="1"/>
    </xf>
    <xf numFmtId="0" fontId="42" fillId="26" borderId="5" xfId="0" applyFont="1" applyFill="1" applyBorder="1" applyAlignment="1">
      <alignment horizontal="left" vertical="center" wrapText="1"/>
    </xf>
    <xf numFmtId="0" fontId="42" fillId="26" borderId="31" xfId="0" applyFont="1" applyFill="1" applyBorder="1" applyAlignment="1">
      <alignment horizontal="left" vertical="center" wrapText="1"/>
    </xf>
    <xf numFmtId="3" fontId="28" fillId="28" borderId="1" xfId="0" applyNumberFormat="1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4" fontId="29" fillId="27" borderId="1" xfId="0" applyNumberFormat="1" applyFont="1" applyFill="1" applyBorder="1" applyAlignment="1" applyProtection="1">
      <alignment horizontal="center" vertical="center"/>
      <protection locked="0"/>
    </xf>
    <xf numFmtId="1" fontId="2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</cellXfs>
  <cellStyles count="10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Dziesiętny 2" xfId="86" xr:uid="{00000000-0005-0000-0000-00001B000000}"/>
    <cellStyle name="Dziesiętny 3" xfId="101" xr:uid="{00000000-0005-0000-0000-00001C000000}"/>
    <cellStyle name="Komórka połączona 2" xfId="28" xr:uid="{00000000-0005-0000-0000-00001D000000}"/>
    <cellStyle name="Komórka zaznaczona 2" xfId="29" xr:uid="{00000000-0005-0000-0000-00001E000000}"/>
    <cellStyle name="Nagłówek 1 2" xfId="30" xr:uid="{00000000-0005-0000-0000-00001F000000}"/>
    <cellStyle name="Nagłówek 2 2" xfId="31" xr:uid="{00000000-0005-0000-0000-000020000000}"/>
    <cellStyle name="Nagłówek 3 2" xfId="32" xr:uid="{00000000-0005-0000-0000-000021000000}"/>
    <cellStyle name="Nagłówek 4 2" xfId="33" xr:uid="{00000000-0005-0000-0000-000022000000}"/>
    <cellStyle name="Neutralne 2" xfId="34" xr:uid="{00000000-0005-0000-0000-000023000000}"/>
    <cellStyle name="Normal 2" xfId="87" xr:uid="{00000000-0005-0000-0000-000024000000}"/>
    <cellStyle name="Normalny" xfId="0" builtinId="0"/>
    <cellStyle name="Normalny 10" xfId="91" xr:uid="{00000000-0005-0000-0000-000026000000}"/>
    <cellStyle name="Normalny 11" xfId="35" xr:uid="{00000000-0005-0000-0000-000027000000}"/>
    <cellStyle name="Normalny 11 2" xfId="36" xr:uid="{00000000-0005-0000-0000-000028000000}"/>
    <cellStyle name="Normalny 13" xfId="37" xr:uid="{00000000-0005-0000-0000-000029000000}"/>
    <cellStyle name="Normalny 13 2" xfId="38" xr:uid="{00000000-0005-0000-0000-00002A000000}"/>
    <cellStyle name="Normalny 18" xfId="39" xr:uid="{00000000-0005-0000-0000-00002B000000}"/>
    <cellStyle name="Normalny 18 2" xfId="40" xr:uid="{00000000-0005-0000-0000-00002C000000}"/>
    <cellStyle name="Normalny 19" xfId="41" xr:uid="{00000000-0005-0000-0000-00002D000000}"/>
    <cellStyle name="Normalny 19 2" xfId="42" xr:uid="{00000000-0005-0000-0000-00002E000000}"/>
    <cellStyle name="Normalny 2" xfId="43" xr:uid="{00000000-0005-0000-0000-00002F000000}"/>
    <cellStyle name="Normalny 2 2" xfId="44" xr:uid="{00000000-0005-0000-0000-000030000000}"/>
    <cellStyle name="Normalny 20" xfId="45" xr:uid="{00000000-0005-0000-0000-000031000000}"/>
    <cellStyle name="Normalny 20 2" xfId="46" xr:uid="{00000000-0005-0000-0000-000032000000}"/>
    <cellStyle name="Normalny 25" xfId="47" xr:uid="{00000000-0005-0000-0000-000033000000}"/>
    <cellStyle name="Normalny 25 2" xfId="48" xr:uid="{00000000-0005-0000-0000-000034000000}"/>
    <cellStyle name="Normalny 3" xfId="49" xr:uid="{00000000-0005-0000-0000-000035000000}"/>
    <cellStyle name="Normalny 3 2" xfId="50" xr:uid="{00000000-0005-0000-0000-000036000000}"/>
    <cellStyle name="Normalny 32" xfId="51" xr:uid="{00000000-0005-0000-0000-000037000000}"/>
    <cellStyle name="Normalny 32 2" xfId="52" xr:uid="{00000000-0005-0000-0000-000038000000}"/>
    <cellStyle name="Normalny 34" xfId="53" xr:uid="{00000000-0005-0000-0000-000039000000}"/>
    <cellStyle name="Normalny 34 2" xfId="54" xr:uid="{00000000-0005-0000-0000-00003A000000}"/>
    <cellStyle name="Normalny 35" xfId="55" xr:uid="{00000000-0005-0000-0000-00003B000000}"/>
    <cellStyle name="Normalny 35 2" xfId="56" xr:uid="{00000000-0005-0000-0000-00003C000000}"/>
    <cellStyle name="Normalny 36" xfId="57" xr:uid="{00000000-0005-0000-0000-00003D000000}"/>
    <cellStyle name="Normalny 4" xfId="58" xr:uid="{00000000-0005-0000-0000-00003E000000}"/>
    <cellStyle name="Normalny 5" xfId="88" xr:uid="{00000000-0005-0000-0000-00003F000000}"/>
    <cellStyle name="Normalny 6" xfId="59" xr:uid="{00000000-0005-0000-0000-000040000000}"/>
    <cellStyle name="Normalny 6 2" xfId="60" xr:uid="{00000000-0005-0000-0000-000041000000}"/>
    <cellStyle name="Normalny 66" xfId="61" xr:uid="{00000000-0005-0000-0000-000042000000}"/>
    <cellStyle name="Normalny 67" xfId="62" xr:uid="{00000000-0005-0000-0000-000043000000}"/>
    <cellStyle name="Normalny 68" xfId="63" xr:uid="{00000000-0005-0000-0000-000044000000}"/>
    <cellStyle name="Normalny 69" xfId="64" xr:uid="{00000000-0005-0000-0000-000045000000}"/>
    <cellStyle name="Normalny 7" xfId="65" xr:uid="{00000000-0005-0000-0000-000046000000}"/>
    <cellStyle name="Normalny 7 2" xfId="66" xr:uid="{00000000-0005-0000-0000-000047000000}"/>
    <cellStyle name="Normalny 70" xfId="67" xr:uid="{00000000-0005-0000-0000-000048000000}"/>
    <cellStyle name="Normalny 71" xfId="68" xr:uid="{00000000-0005-0000-0000-000049000000}"/>
    <cellStyle name="Normalny 72" xfId="69" xr:uid="{00000000-0005-0000-0000-00004A000000}"/>
    <cellStyle name="Normalny 73" xfId="70" xr:uid="{00000000-0005-0000-0000-00004B000000}"/>
    <cellStyle name="Normalny 74" xfId="71" xr:uid="{00000000-0005-0000-0000-00004C000000}"/>
    <cellStyle name="Normalny 75" xfId="72" xr:uid="{00000000-0005-0000-0000-00004D000000}"/>
    <cellStyle name="Normalny 8" xfId="73" xr:uid="{00000000-0005-0000-0000-00004E000000}"/>
    <cellStyle name="Normalny 8 2" xfId="74" xr:uid="{00000000-0005-0000-0000-00004F000000}"/>
    <cellStyle name="Normalny 84" xfId="75" xr:uid="{00000000-0005-0000-0000-000050000000}"/>
    <cellStyle name="Normalny 85" xfId="76" xr:uid="{00000000-0005-0000-0000-000051000000}"/>
    <cellStyle name="Normalny 86" xfId="77" xr:uid="{00000000-0005-0000-0000-000052000000}"/>
    <cellStyle name="Normalny 9" xfId="89" xr:uid="{00000000-0005-0000-0000-000053000000}"/>
    <cellStyle name="Normalny 9 2" xfId="96" xr:uid="{00000000-0005-0000-0000-000054000000}"/>
    <cellStyle name="Normalny 97" xfId="78" xr:uid="{00000000-0005-0000-0000-000055000000}"/>
    <cellStyle name="Obliczenia 2" xfId="79" xr:uid="{00000000-0005-0000-0000-000056000000}"/>
    <cellStyle name="Procentowy 2" xfId="102" xr:uid="{00000000-0005-0000-0000-000057000000}"/>
    <cellStyle name="Suma 2" xfId="80" xr:uid="{00000000-0005-0000-0000-000058000000}"/>
    <cellStyle name="suma miedzy" xfId="94" xr:uid="{00000000-0005-0000-0000-000059000000}"/>
    <cellStyle name="Tekst objaśnienia 2" xfId="81" xr:uid="{00000000-0005-0000-0000-00005A000000}"/>
    <cellStyle name="Tekst ostrzeżenia 2" xfId="82" xr:uid="{00000000-0005-0000-0000-00005B000000}"/>
    <cellStyle name="Tytuł 2" xfId="83" xr:uid="{00000000-0005-0000-0000-00005C000000}"/>
    <cellStyle name="Uwaga 2" xfId="84" xr:uid="{00000000-0005-0000-0000-00005D000000}"/>
    <cellStyle name="Walutowy 2" xfId="90" xr:uid="{00000000-0005-0000-0000-00005E000000}"/>
    <cellStyle name="Walutowy 2 2" xfId="93" xr:uid="{00000000-0005-0000-0000-00005F000000}"/>
    <cellStyle name="Walutowy 2 2 2" xfId="98" xr:uid="{00000000-0005-0000-0000-000060000000}"/>
    <cellStyle name="Walutowy 2 3" xfId="97" xr:uid="{00000000-0005-0000-0000-000061000000}"/>
    <cellStyle name="Walutowy 2 4" xfId="100" xr:uid="{00000000-0005-0000-0000-000062000000}"/>
    <cellStyle name="Walutowy 3" xfId="95" xr:uid="{00000000-0005-0000-0000-000063000000}"/>
    <cellStyle name="Walutowy 4" xfId="99" xr:uid="{00000000-0005-0000-0000-000064000000}"/>
    <cellStyle name="Walutowy 5" xfId="92" xr:uid="{00000000-0005-0000-0000-000065000000}"/>
    <cellStyle name="Złe 2" xfId="85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view="pageLayout" zoomScale="80" zoomScaleNormal="100" zoomScaleSheetLayoutView="100" zoomScalePageLayoutView="80" workbookViewId="0">
      <selection activeCell="N1" sqref="N1"/>
    </sheetView>
  </sheetViews>
  <sheetFormatPr defaultRowHeight="16.5"/>
  <cols>
    <col min="1" max="1" width="4.5703125" style="77" customWidth="1"/>
    <col min="2" max="2" width="79.7109375" style="81" customWidth="1"/>
    <col min="3" max="3" width="11" customWidth="1"/>
    <col min="4" max="4" width="14.42578125" customWidth="1"/>
    <col min="5" max="5" width="10.28515625" customWidth="1"/>
    <col min="6" max="6" width="11.28515625" style="139" customWidth="1"/>
    <col min="7" max="7" width="6" style="10" customWidth="1"/>
    <col min="8" max="8" width="14.140625" customWidth="1"/>
    <col min="9" max="9" width="9.28515625" bestFit="1" customWidth="1"/>
    <col min="10" max="10" width="9.28515625" customWidth="1"/>
    <col min="11" max="11" width="9.85546875" customWidth="1"/>
    <col min="12" max="12" width="13.5703125" customWidth="1"/>
    <col min="13" max="13" width="15.140625" customWidth="1"/>
    <col min="14" max="14" width="15" customWidth="1"/>
    <col min="15" max="15" width="9.140625" style="73"/>
  </cols>
  <sheetData>
    <row r="1" spans="1:14" ht="50.25" thickBot="1">
      <c r="A1" s="96" t="s">
        <v>0</v>
      </c>
      <c r="B1" s="14" t="s">
        <v>1</v>
      </c>
      <c r="C1" s="14" t="s">
        <v>2</v>
      </c>
      <c r="D1" s="14" t="s">
        <v>16</v>
      </c>
      <c r="E1" s="117" t="s">
        <v>74</v>
      </c>
      <c r="F1" s="127" t="s">
        <v>66</v>
      </c>
      <c r="G1" s="122" t="s">
        <v>3</v>
      </c>
      <c r="H1" s="14" t="s">
        <v>17</v>
      </c>
      <c r="I1" s="15" t="s">
        <v>62</v>
      </c>
      <c r="J1" s="15" t="s">
        <v>65</v>
      </c>
      <c r="K1" s="16" t="s">
        <v>4</v>
      </c>
      <c r="L1" s="17" t="s">
        <v>5</v>
      </c>
      <c r="M1" s="17" t="s">
        <v>80</v>
      </c>
      <c r="N1" s="17" t="s">
        <v>81</v>
      </c>
    </row>
    <row r="2" spans="1:14">
      <c r="A2" s="18">
        <v>1</v>
      </c>
      <c r="B2" s="19">
        <v>2</v>
      </c>
      <c r="C2" s="15">
        <v>3</v>
      </c>
      <c r="D2" s="18">
        <v>4</v>
      </c>
      <c r="E2" s="19">
        <v>5</v>
      </c>
      <c r="F2" s="127">
        <v>6</v>
      </c>
      <c r="G2" s="18">
        <v>7</v>
      </c>
      <c r="H2" s="19">
        <v>8</v>
      </c>
      <c r="I2" s="15">
        <v>9</v>
      </c>
      <c r="J2" s="18">
        <v>10</v>
      </c>
      <c r="K2" s="19">
        <v>11</v>
      </c>
      <c r="L2" s="15">
        <v>12</v>
      </c>
      <c r="M2" s="18">
        <v>13</v>
      </c>
      <c r="N2" s="19">
        <v>14</v>
      </c>
    </row>
    <row r="3" spans="1:14">
      <c r="A3" s="84"/>
      <c r="B3" s="21" t="s">
        <v>46</v>
      </c>
      <c r="C3" s="22"/>
      <c r="D3" s="22"/>
      <c r="E3" s="23"/>
      <c r="F3" s="128"/>
      <c r="G3" s="108"/>
      <c r="H3" s="26"/>
      <c r="I3" s="24"/>
      <c r="J3" s="24"/>
      <c r="K3" s="27"/>
      <c r="L3" s="28"/>
      <c r="M3" s="28"/>
      <c r="N3" s="28"/>
    </row>
    <row r="4" spans="1:14" ht="96" customHeight="1">
      <c r="A4" s="31">
        <v>1</v>
      </c>
      <c r="B4" s="30" t="s">
        <v>72</v>
      </c>
      <c r="C4" s="31" t="s">
        <v>20</v>
      </c>
      <c r="D4" s="31" t="s">
        <v>21</v>
      </c>
      <c r="E4" s="118">
        <v>12</v>
      </c>
      <c r="F4" s="129">
        <v>140</v>
      </c>
      <c r="G4" s="123" t="s">
        <v>7</v>
      </c>
      <c r="H4" s="95"/>
      <c r="I4" s="97"/>
      <c r="J4" s="106"/>
      <c r="K4" s="35"/>
      <c r="L4" s="36">
        <f>J4+K4*J4</f>
        <v>0</v>
      </c>
      <c r="M4" s="37">
        <f>F4*J4</f>
        <v>0</v>
      </c>
      <c r="N4" s="107">
        <f>F4*L4</f>
        <v>0</v>
      </c>
    </row>
    <row r="5" spans="1:14" ht="90" customHeight="1" thickBot="1">
      <c r="A5" s="31">
        <v>2</v>
      </c>
      <c r="B5" s="30" t="s">
        <v>73</v>
      </c>
      <c r="C5" s="31" t="s">
        <v>20</v>
      </c>
      <c r="D5" s="31" t="s">
        <v>22</v>
      </c>
      <c r="E5" s="118">
        <v>12</v>
      </c>
      <c r="F5" s="129">
        <v>12</v>
      </c>
      <c r="G5" s="123" t="s">
        <v>7</v>
      </c>
      <c r="H5" s="95"/>
      <c r="I5" s="97"/>
      <c r="J5" s="106"/>
      <c r="K5" s="35"/>
      <c r="L5" s="36">
        <f>J5+K5*J5</f>
        <v>0</v>
      </c>
      <c r="M5" s="37">
        <f>F5*J5</f>
        <v>0</v>
      </c>
      <c r="N5" s="107">
        <f>F5*L5</f>
        <v>0</v>
      </c>
    </row>
    <row r="6" spans="1:14" ht="17.25" thickBot="1">
      <c r="A6" s="85"/>
      <c r="B6" s="210" t="s">
        <v>14</v>
      </c>
      <c r="C6" s="211"/>
      <c r="D6" s="211"/>
      <c r="E6" s="211"/>
      <c r="F6" s="211"/>
      <c r="G6" s="211"/>
      <c r="H6" s="211"/>
      <c r="I6" s="211"/>
      <c r="J6" s="211"/>
      <c r="K6" s="211"/>
      <c r="L6" s="212"/>
      <c r="M6" s="43">
        <f>SUM(M4:M5)</f>
        <v>0</v>
      </c>
      <c r="N6" s="43">
        <f>SUM(N4:N5)</f>
        <v>0</v>
      </c>
    </row>
    <row r="7" spans="1:14">
      <c r="A7" s="86"/>
      <c r="B7" s="44"/>
      <c r="C7" s="45"/>
      <c r="D7" s="45"/>
      <c r="E7" s="46"/>
      <c r="F7" s="130"/>
      <c r="G7" s="48"/>
      <c r="H7" s="48"/>
      <c r="I7" s="47"/>
      <c r="J7" s="47"/>
      <c r="K7" s="49"/>
      <c r="L7" s="50"/>
      <c r="M7" s="50"/>
      <c r="N7" s="50"/>
    </row>
    <row r="8" spans="1:14">
      <c r="A8" s="85" t="s">
        <v>9</v>
      </c>
      <c r="B8" s="51" t="s">
        <v>47</v>
      </c>
      <c r="C8" s="38"/>
      <c r="D8" s="38"/>
      <c r="E8" s="39"/>
      <c r="F8" s="131"/>
      <c r="G8" s="109"/>
      <c r="H8" s="40"/>
      <c r="I8" s="52"/>
      <c r="J8" s="52"/>
      <c r="K8" s="40"/>
      <c r="L8" s="42"/>
      <c r="M8" s="41"/>
      <c r="N8" s="53"/>
    </row>
    <row r="9" spans="1:14" ht="50.25" thickBot="1">
      <c r="A9" s="31">
        <v>1</v>
      </c>
      <c r="B9" s="58" t="s">
        <v>23</v>
      </c>
      <c r="C9" s="31" t="s">
        <v>8</v>
      </c>
      <c r="D9" s="31" t="s">
        <v>24</v>
      </c>
      <c r="E9" s="118">
        <v>1</v>
      </c>
      <c r="F9" s="129">
        <v>200</v>
      </c>
      <c r="G9" s="123" t="s">
        <v>25</v>
      </c>
      <c r="H9" s="54"/>
      <c r="I9" s="97"/>
      <c r="J9" s="106"/>
      <c r="K9" s="35"/>
      <c r="L9" s="36">
        <f>J9+K9*J9</f>
        <v>0</v>
      </c>
      <c r="M9" s="55">
        <f>F9*J9</f>
        <v>0</v>
      </c>
      <c r="N9" s="107">
        <f>F9*L9</f>
        <v>0</v>
      </c>
    </row>
    <row r="10" spans="1:14" ht="17.25" thickBot="1">
      <c r="A10" s="38"/>
      <c r="B10" s="210" t="s">
        <v>14</v>
      </c>
      <c r="C10" s="211"/>
      <c r="D10" s="211"/>
      <c r="E10" s="211"/>
      <c r="F10" s="211"/>
      <c r="G10" s="211"/>
      <c r="H10" s="211"/>
      <c r="I10" s="211"/>
      <c r="J10" s="211"/>
      <c r="K10" s="211"/>
      <c r="L10" s="212"/>
      <c r="M10" s="57">
        <f>SUM(M9:M9)</f>
        <v>0</v>
      </c>
      <c r="N10" s="43">
        <f>SUM(N9:N9)</f>
        <v>0</v>
      </c>
    </row>
    <row r="11" spans="1:14">
      <c r="A11" s="86"/>
      <c r="B11" s="44"/>
      <c r="C11" s="45"/>
      <c r="D11" s="45"/>
      <c r="E11" s="46"/>
      <c r="F11" s="132"/>
      <c r="G11" s="46"/>
      <c r="H11" s="48"/>
      <c r="I11" s="47"/>
      <c r="J11" s="47"/>
      <c r="K11" s="49"/>
      <c r="L11" s="50"/>
      <c r="M11" s="50"/>
      <c r="N11" s="50"/>
    </row>
    <row r="12" spans="1:14">
      <c r="A12" s="85" t="s">
        <v>9</v>
      </c>
      <c r="B12" s="51" t="s">
        <v>48</v>
      </c>
      <c r="C12" s="38"/>
      <c r="D12" s="38"/>
      <c r="E12" s="39"/>
      <c r="F12" s="133"/>
      <c r="G12" s="109"/>
      <c r="H12" s="40"/>
      <c r="I12" s="52"/>
      <c r="J12" s="52"/>
      <c r="K12" s="40"/>
      <c r="L12" s="42"/>
      <c r="M12" s="41"/>
      <c r="N12" s="53"/>
    </row>
    <row r="13" spans="1:14" ht="82.5">
      <c r="A13" s="31">
        <v>1</v>
      </c>
      <c r="B13" s="58" t="s">
        <v>56</v>
      </c>
      <c r="C13" s="31" t="s">
        <v>75</v>
      </c>
      <c r="D13" s="31" t="s">
        <v>27</v>
      </c>
      <c r="E13" s="118">
        <v>1</v>
      </c>
      <c r="F13" s="129">
        <v>40</v>
      </c>
      <c r="G13" s="123" t="s">
        <v>6</v>
      </c>
      <c r="H13" s="34"/>
      <c r="I13" s="98"/>
      <c r="J13" s="106"/>
      <c r="K13" s="59"/>
      <c r="L13" s="36">
        <f>J13+K13*J13</f>
        <v>0</v>
      </c>
      <c r="M13" s="55">
        <f>F13*J13</f>
        <v>0</v>
      </c>
      <c r="N13" s="107">
        <f>F13*L13</f>
        <v>0</v>
      </c>
    </row>
    <row r="14" spans="1:14" ht="58.5" customHeight="1">
      <c r="A14" s="31">
        <v>2</v>
      </c>
      <c r="B14" s="58" t="s">
        <v>82</v>
      </c>
      <c r="C14" s="31" t="s">
        <v>26</v>
      </c>
      <c r="D14" s="31" t="s">
        <v>28</v>
      </c>
      <c r="E14" s="118">
        <v>1</v>
      </c>
      <c r="F14" s="129">
        <v>1</v>
      </c>
      <c r="G14" s="123" t="s">
        <v>10</v>
      </c>
      <c r="H14" s="34"/>
      <c r="I14" s="98"/>
      <c r="J14" s="106"/>
      <c r="K14" s="59"/>
      <c r="L14" s="36">
        <f>J14+K14*J14</f>
        <v>0</v>
      </c>
      <c r="M14" s="55">
        <f>F14*J14</f>
        <v>0</v>
      </c>
      <c r="N14" s="107">
        <f>F14*L14</f>
        <v>0</v>
      </c>
    </row>
    <row r="15" spans="1:14" ht="17.25" thickBot="1">
      <c r="A15" s="38"/>
      <c r="B15" s="210" t="s">
        <v>14</v>
      </c>
      <c r="C15" s="211"/>
      <c r="D15" s="211"/>
      <c r="E15" s="211"/>
      <c r="F15" s="211"/>
      <c r="G15" s="211"/>
      <c r="H15" s="211"/>
      <c r="I15" s="211"/>
      <c r="J15" s="211"/>
      <c r="K15" s="211"/>
      <c r="L15" s="212"/>
      <c r="M15" s="60">
        <f>SUM(M13:M14)</f>
        <v>0</v>
      </c>
      <c r="N15" s="61">
        <f>SUM(N13:N14)</f>
        <v>0</v>
      </c>
    </row>
    <row r="16" spans="1:14">
      <c r="A16" s="38"/>
      <c r="B16" s="143" t="s">
        <v>76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1"/>
      <c r="N16" s="142"/>
    </row>
    <row r="17" spans="1:19">
      <c r="A17" s="86"/>
      <c r="B17" s="44"/>
      <c r="C17" s="45"/>
      <c r="D17" s="45"/>
      <c r="E17" s="46"/>
      <c r="F17" s="132"/>
      <c r="G17" s="46"/>
      <c r="H17" s="48"/>
      <c r="I17" s="47"/>
      <c r="J17" s="47"/>
      <c r="K17" s="49"/>
      <c r="L17" s="50"/>
      <c r="M17" s="50"/>
      <c r="N17" s="50"/>
    </row>
    <row r="18" spans="1:19">
      <c r="A18" s="87"/>
      <c r="B18" s="21" t="s">
        <v>49</v>
      </c>
      <c r="C18" s="53"/>
      <c r="D18" s="53"/>
      <c r="E18" s="53"/>
      <c r="F18" s="134"/>
      <c r="G18" s="110"/>
      <c r="H18" s="53"/>
      <c r="I18" s="53"/>
      <c r="J18" s="53"/>
      <c r="K18" s="53"/>
      <c r="L18" s="66"/>
      <c r="M18" s="67"/>
      <c r="N18" s="67"/>
    </row>
    <row r="19" spans="1:19" ht="73.5" customHeight="1" thickBot="1">
      <c r="A19" s="88">
        <v>1</v>
      </c>
      <c r="B19" s="69" t="s">
        <v>57</v>
      </c>
      <c r="C19" s="62" t="s">
        <v>36</v>
      </c>
      <c r="D19" s="62"/>
      <c r="E19" s="119">
        <v>1</v>
      </c>
      <c r="F19" s="135">
        <v>40</v>
      </c>
      <c r="G19" s="124" t="s">
        <v>6</v>
      </c>
      <c r="H19" s="68"/>
      <c r="I19" s="99"/>
      <c r="J19" s="106"/>
      <c r="K19" s="63"/>
      <c r="L19" s="36">
        <f>J19+K19*J19</f>
        <v>0</v>
      </c>
      <c r="M19" s="64">
        <f>F19*J19</f>
        <v>0</v>
      </c>
      <c r="N19" s="107">
        <f>F19*L19</f>
        <v>0</v>
      </c>
      <c r="O19" s="207"/>
      <c r="P19" s="208"/>
      <c r="Q19" s="208"/>
      <c r="R19" s="208"/>
      <c r="S19" s="208"/>
    </row>
    <row r="20" spans="1:19" ht="20.25" customHeight="1" thickBot="1">
      <c r="A20" s="85"/>
      <c r="B20" s="210" t="s">
        <v>14</v>
      </c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43">
        <f>SUM(M19:M19)</f>
        <v>0</v>
      </c>
      <c r="N20" s="70">
        <f>SUM(N19:N19)</f>
        <v>0</v>
      </c>
    </row>
    <row r="21" spans="1:19" ht="30.75" customHeight="1">
      <c r="A21" s="85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</row>
    <row r="22" spans="1:19">
      <c r="A22" s="86"/>
      <c r="B22" s="44"/>
      <c r="C22" s="45"/>
      <c r="D22" s="45"/>
      <c r="E22" s="46"/>
      <c r="F22" s="132"/>
      <c r="G22" s="46"/>
      <c r="H22" s="48"/>
      <c r="I22" s="47"/>
      <c r="J22" s="47"/>
      <c r="K22" s="49"/>
      <c r="L22" s="50"/>
      <c r="M22" s="50"/>
      <c r="N22" s="50"/>
    </row>
    <row r="23" spans="1:19" ht="17.25" thickBot="1">
      <c r="A23" s="89"/>
      <c r="B23" s="21" t="s">
        <v>50</v>
      </c>
      <c r="C23" s="66"/>
      <c r="D23" s="66"/>
      <c r="E23" s="66"/>
      <c r="F23" s="136"/>
      <c r="G23" s="111"/>
      <c r="H23" s="66"/>
      <c r="I23" s="66"/>
      <c r="J23" s="66"/>
      <c r="K23" s="66"/>
      <c r="L23" s="66"/>
      <c r="M23" s="66"/>
      <c r="N23" s="66"/>
    </row>
    <row r="24" spans="1:19" s="10" customFormat="1" ht="54" customHeight="1" thickBot="1">
      <c r="A24" s="90">
        <v>1</v>
      </c>
      <c r="B24" s="71" t="s">
        <v>34</v>
      </c>
      <c r="C24" s="62" t="s">
        <v>29</v>
      </c>
      <c r="D24" s="62"/>
      <c r="E24" s="120">
        <v>1</v>
      </c>
      <c r="F24" s="137">
        <v>24</v>
      </c>
      <c r="G24" s="125" t="s">
        <v>6</v>
      </c>
      <c r="H24" s="72"/>
      <c r="I24" s="100"/>
      <c r="J24" s="106"/>
      <c r="K24" s="63"/>
      <c r="L24" s="36">
        <f>J24+K24*J24</f>
        <v>0</v>
      </c>
      <c r="M24" s="70">
        <f>F24*J24</f>
        <v>0</v>
      </c>
      <c r="N24" s="144">
        <f>F24*L24</f>
        <v>0</v>
      </c>
      <c r="O24" s="207"/>
      <c r="P24" s="208"/>
      <c r="Q24" s="208"/>
      <c r="R24" s="208"/>
      <c r="S24" s="208"/>
    </row>
    <row r="25" spans="1:19">
      <c r="A25" s="86"/>
      <c r="B25" s="44"/>
      <c r="C25" s="45"/>
      <c r="D25" s="45"/>
      <c r="E25" s="46"/>
      <c r="F25" s="132"/>
      <c r="G25" s="46"/>
      <c r="H25" s="48"/>
      <c r="I25" s="101"/>
      <c r="J25" s="104"/>
      <c r="K25" s="49"/>
      <c r="L25" s="50"/>
      <c r="M25" s="50"/>
      <c r="N25" s="50"/>
    </row>
    <row r="26" spans="1:19">
      <c r="A26" s="89"/>
      <c r="B26" s="21" t="s">
        <v>51</v>
      </c>
      <c r="C26" s="66"/>
      <c r="D26" s="66"/>
      <c r="E26" s="66"/>
      <c r="F26" s="136"/>
      <c r="G26" s="111"/>
      <c r="H26" s="66"/>
      <c r="I26" s="102"/>
      <c r="J26" s="105"/>
      <c r="K26" s="66"/>
      <c r="L26" s="66"/>
      <c r="M26" s="66"/>
      <c r="N26" s="66"/>
      <c r="O26" s="74"/>
      <c r="P26" s="12"/>
      <c r="Q26" s="12"/>
      <c r="R26" s="12"/>
      <c r="S26" s="12"/>
    </row>
    <row r="27" spans="1:19" ht="33">
      <c r="A27" s="62">
        <v>1</v>
      </c>
      <c r="B27" s="69" t="s">
        <v>33</v>
      </c>
      <c r="C27" s="62" t="s">
        <v>37</v>
      </c>
      <c r="D27" s="62" t="s">
        <v>35</v>
      </c>
      <c r="E27" s="121">
        <v>1</v>
      </c>
      <c r="F27" s="135">
        <v>4</v>
      </c>
      <c r="G27" s="126" t="s">
        <v>6</v>
      </c>
      <c r="H27" s="62"/>
      <c r="I27" s="99"/>
      <c r="J27" s="36"/>
      <c r="K27" s="63"/>
      <c r="L27" s="36">
        <f>J27+K27*J27</f>
        <v>0</v>
      </c>
      <c r="M27" s="64">
        <f>F27*J27</f>
        <v>0</v>
      </c>
      <c r="N27" s="107">
        <f>F27*L27</f>
        <v>0</v>
      </c>
      <c r="O27" s="207"/>
      <c r="P27" s="208"/>
      <c r="Q27" s="208"/>
      <c r="R27" s="208"/>
      <c r="S27" s="208"/>
    </row>
    <row r="28" spans="1:19" ht="72" customHeight="1">
      <c r="A28" s="62">
        <v>2</v>
      </c>
      <c r="B28" s="83" t="s">
        <v>38</v>
      </c>
      <c r="C28" s="62" t="s">
        <v>37</v>
      </c>
      <c r="D28" s="62" t="s">
        <v>39</v>
      </c>
      <c r="E28" s="120">
        <v>1</v>
      </c>
      <c r="F28" s="135">
        <v>4</v>
      </c>
      <c r="G28" s="126" t="s">
        <v>6</v>
      </c>
      <c r="H28" s="62"/>
      <c r="I28" s="99"/>
      <c r="J28" s="36"/>
      <c r="K28" s="63"/>
      <c r="L28" s="36">
        <f t="shared" ref="L28:L32" si="0">J28+K28*J28</f>
        <v>0</v>
      </c>
      <c r="M28" s="64">
        <f t="shared" ref="M28:M32" si="1">F28*J28</f>
        <v>0</v>
      </c>
      <c r="N28" s="107">
        <f t="shared" ref="N28:N32" si="2">F28*L28</f>
        <v>0</v>
      </c>
    </row>
    <row r="29" spans="1:19" ht="69" customHeight="1">
      <c r="A29" s="145">
        <v>3</v>
      </c>
      <c r="B29" s="83" t="s">
        <v>38</v>
      </c>
      <c r="C29" s="62" t="s">
        <v>37</v>
      </c>
      <c r="D29" s="62" t="s">
        <v>43</v>
      </c>
      <c r="E29" s="120">
        <v>1</v>
      </c>
      <c r="F29" s="135">
        <v>5</v>
      </c>
      <c r="G29" s="126" t="s">
        <v>6</v>
      </c>
      <c r="H29" s="62"/>
      <c r="I29" s="99"/>
      <c r="J29" s="36"/>
      <c r="K29" s="63"/>
      <c r="L29" s="36">
        <f t="shared" si="0"/>
        <v>0</v>
      </c>
      <c r="M29" s="64">
        <f t="shared" si="1"/>
        <v>0</v>
      </c>
      <c r="N29" s="107">
        <f t="shared" si="2"/>
        <v>0</v>
      </c>
    </row>
    <row r="30" spans="1:19" ht="73.5" customHeight="1">
      <c r="A30" s="145">
        <v>4</v>
      </c>
      <c r="B30" s="83" t="s">
        <v>38</v>
      </c>
      <c r="C30" s="62" t="s">
        <v>37</v>
      </c>
      <c r="D30" s="62" t="s">
        <v>40</v>
      </c>
      <c r="E30" s="120">
        <v>1</v>
      </c>
      <c r="F30" s="135">
        <v>5</v>
      </c>
      <c r="G30" s="126" t="s">
        <v>6</v>
      </c>
      <c r="H30" s="62"/>
      <c r="I30" s="99"/>
      <c r="J30" s="36"/>
      <c r="K30" s="63"/>
      <c r="L30" s="36">
        <f t="shared" si="0"/>
        <v>0</v>
      </c>
      <c r="M30" s="64">
        <f t="shared" si="1"/>
        <v>0</v>
      </c>
      <c r="N30" s="107">
        <f t="shared" si="2"/>
        <v>0</v>
      </c>
    </row>
    <row r="31" spans="1:19" ht="78.75" customHeight="1">
      <c r="A31" s="145">
        <v>5</v>
      </c>
      <c r="B31" s="83" t="s">
        <v>38</v>
      </c>
      <c r="C31" s="62" t="s">
        <v>37</v>
      </c>
      <c r="D31" s="62" t="s">
        <v>41</v>
      </c>
      <c r="E31" s="120">
        <v>1</v>
      </c>
      <c r="F31" s="135">
        <v>6</v>
      </c>
      <c r="G31" s="126" t="s">
        <v>6</v>
      </c>
      <c r="H31" s="62"/>
      <c r="I31" s="99"/>
      <c r="J31" s="36"/>
      <c r="K31" s="63"/>
      <c r="L31" s="36">
        <f t="shared" si="0"/>
        <v>0</v>
      </c>
      <c r="M31" s="64">
        <f t="shared" si="1"/>
        <v>0</v>
      </c>
      <c r="N31" s="107">
        <f t="shared" si="2"/>
        <v>0</v>
      </c>
    </row>
    <row r="32" spans="1:19" ht="77.25" customHeight="1" thickBot="1">
      <c r="A32" s="145">
        <v>6</v>
      </c>
      <c r="B32" s="83" t="s">
        <v>38</v>
      </c>
      <c r="C32" s="62" t="s">
        <v>37</v>
      </c>
      <c r="D32" s="62" t="s">
        <v>42</v>
      </c>
      <c r="E32" s="120">
        <v>1</v>
      </c>
      <c r="F32" s="135">
        <v>10</v>
      </c>
      <c r="G32" s="126" t="s">
        <v>6</v>
      </c>
      <c r="H32" s="62"/>
      <c r="I32" s="99"/>
      <c r="J32" s="36"/>
      <c r="K32" s="63"/>
      <c r="L32" s="36">
        <f t="shared" si="0"/>
        <v>0</v>
      </c>
      <c r="M32" s="64">
        <f t="shared" si="1"/>
        <v>0</v>
      </c>
      <c r="N32" s="107">
        <f t="shared" si="2"/>
        <v>0</v>
      </c>
    </row>
    <row r="33" spans="1:14" ht="17.25" thickBot="1">
      <c r="A33" s="89"/>
      <c r="B33" s="82"/>
      <c r="C33" s="66"/>
      <c r="D33" s="66"/>
      <c r="E33" s="76"/>
      <c r="F33" s="138"/>
      <c r="G33" s="76"/>
      <c r="H33" s="66"/>
      <c r="I33" s="66"/>
      <c r="J33" s="66"/>
      <c r="K33" s="65"/>
      <c r="L33" s="66"/>
      <c r="M33" s="43">
        <f>SUM(M27:M32)</f>
        <v>0</v>
      </c>
      <c r="N33" s="43">
        <f>SUM(N27:N32)</f>
        <v>0</v>
      </c>
    </row>
    <row r="34" spans="1:14">
      <c r="A34" s="86"/>
      <c r="B34" s="44"/>
      <c r="C34" s="45"/>
      <c r="D34" s="45"/>
      <c r="E34" s="46"/>
      <c r="F34" s="132"/>
      <c r="G34" s="46"/>
      <c r="H34" s="48"/>
      <c r="I34" s="47"/>
      <c r="J34" s="47"/>
      <c r="K34" s="49"/>
      <c r="L34" s="50"/>
      <c r="M34" s="50"/>
      <c r="N34" s="50"/>
    </row>
    <row r="35" spans="1:14">
      <c r="A35" s="86"/>
      <c r="B35" s="44"/>
      <c r="C35" s="45"/>
      <c r="D35" s="45"/>
      <c r="E35" s="46"/>
      <c r="F35" s="132"/>
      <c r="G35" s="46"/>
      <c r="H35" s="48"/>
      <c r="I35" s="47"/>
      <c r="J35" s="47"/>
      <c r="K35" s="49"/>
      <c r="L35" s="50"/>
      <c r="M35" s="50"/>
      <c r="N35" s="50"/>
    </row>
    <row r="36" spans="1:14">
      <c r="A36" s="89"/>
      <c r="B36" s="82"/>
      <c r="C36" s="66"/>
      <c r="D36" s="66"/>
      <c r="E36" s="66"/>
      <c r="F36" s="136"/>
      <c r="G36" s="76"/>
      <c r="H36" s="66"/>
      <c r="I36" s="66"/>
      <c r="J36" s="66"/>
      <c r="K36" s="65"/>
      <c r="L36" s="56"/>
      <c r="M36" s="66"/>
      <c r="N36" s="66"/>
    </row>
    <row r="40" spans="1:14">
      <c r="M40" s="78"/>
      <c r="N40" s="78"/>
    </row>
  </sheetData>
  <autoFilter ref="L1:L37" xr:uid="{00000000-0009-0000-0000-000000000000}"/>
  <mergeCells count="8">
    <mergeCell ref="O19:S19"/>
    <mergeCell ref="O24:S24"/>
    <mergeCell ref="O27:S27"/>
    <mergeCell ref="B21:N21"/>
    <mergeCell ref="B6:L6"/>
    <mergeCell ref="B10:L10"/>
    <mergeCell ref="B15:L15"/>
    <mergeCell ref="B20:L20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65" orientation="landscape" r:id="rId1"/>
  <headerFooter>
    <oddHeader>&amp;CFormulaz cenowy&amp;RZałacznik nr 7</oddHeader>
  </headerFooter>
  <rowBreaks count="1" manualBreakCount="1">
    <brk id="21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22"/>
  <sheetViews>
    <sheetView view="pageLayout" zoomScale="145" zoomScaleNormal="120" zoomScaleSheetLayoutView="200" zoomScalePageLayoutView="145" workbookViewId="0">
      <selection activeCell="I174" sqref="I174"/>
    </sheetView>
  </sheetViews>
  <sheetFormatPr defaultColWidth="9.140625" defaultRowHeight="16.5"/>
  <cols>
    <col min="1" max="1" width="3.5703125" style="3" customWidth="1"/>
    <col min="2" max="2" width="20.28515625" style="9" customWidth="1"/>
    <col min="3" max="3" width="32" style="1" customWidth="1"/>
    <col min="4" max="4" width="7.5703125" style="1" customWidth="1"/>
    <col min="5" max="5" width="6.42578125" style="114" customWidth="1"/>
    <col min="6" max="6" width="5.5703125" style="1" customWidth="1"/>
    <col min="7" max="7" width="6.85546875" style="1" customWidth="1"/>
    <col min="8" max="8" width="7.5703125" style="1" customWidth="1"/>
    <col min="9" max="9" width="8.28515625" style="116" customWidth="1"/>
    <col min="10" max="10" width="5" style="4" customWidth="1"/>
    <col min="11" max="11" width="7" style="4" bestFit="1" customWidth="1"/>
    <col min="12" max="12" width="9.7109375" style="4" customWidth="1"/>
    <col min="13" max="13" width="10.5703125" style="4" customWidth="1"/>
    <col min="14" max="22" width="9.140625" style="1" customWidth="1"/>
    <col min="23" max="25" width="9.140625" style="1"/>
    <col min="26" max="26" width="0" style="1" hidden="1" customWidth="1"/>
    <col min="27" max="27" width="32" style="1" customWidth="1"/>
    <col min="28" max="28" width="6.5703125" style="1" customWidth="1"/>
    <col min="29" max="29" width="16.85546875" style="1" customWidth="1"/>
    <col min="30" max="31" width="9.140625" style="1"/>
    <col min="32" max="35" width="0" style="1" hidden="1" customWidth="1"/>
    <col min="36" max="36" width="9.140625" style="2"/>
    <col min="37" max="37" width="9.140625" style="1"/>
    <col min="38" max="38" width="9.28515625" style="2" customWidth="1"/>
    <col min="39" max="40" width="0" style="2" hidden="1" customWidth="1"/>
    <col min="41" max="41" width="10.140625" style="2" customWidth="1"/>
    <col min="42" max="42" width="11.7109375" style="2" customWidth="1"/>
    <col min="43" max="43" width="22.5703125" style="1" customWidth="1"/>
    <col min="44" max="16384" width="9.140625" style="1"/>
  </cols>
  <sheetData>
    <row r="1" spans="1:42" s="3" customFormat="1" ht="42" customHeight="1">
      <c r="A1" s="146" t="s">
        <v>0</v>
      </c>
      <c r="B1" s="216" t="s">
        <v>15</v>
      </c>
      <c r="C1" s="217"/>
      <c r="D1" s="147" t="s">
        <v>77</v>
      </c>
      <c r="E1" s="148" t="s">
        <v>66</v>
      </c>
      <c r="F1" s="147" t="s">
        <v>11</v>
      </c>
      <c r="G1" s="147" t="s">
        <v>63</v>
      </c>
      <c r="H1" s="147" t="s">
        <v>62</v>
      </c>
      <c r="I1" s="149" t="s">
        <v>65</v>
      </c>
      <c r="J1" s="150" t="s">
        <v>12</v>
      </c>
      <c r="K1" s="150" t="s">
        <v>13</v>
      </c>
      <c r="L1" s="150" t="s">
        <v>83</v>
      </c>
      <c r="M1" s="151" t="s">
        <v>81</v>
      </c>
      <c r="AI1" s="4"/>
      <c r="AK1" s="4"/>
      <c r="AL1" s="4"/>
      <c r="AM1" s="4"/>
      <c r="AN1" s="4"/>
      <c r="AO1" s="4"/>
    </row>
    <row r="2" spans="1:42" ht="13.5" customHeight="1">
      <c r="A2" s="152">
        <v>1</v>
      </c>
      <c r="B2" s="213">
        <v>2</v>
      </c>
      <c r="C2" s="214"/>
      <c r="D2" s="152">
        <v>3</v>
      </c>
      <c r="E2" s="153">
        <v>4</v>
      </c>
      <c r="F2" s="152">
        <v>5</v>
      </c>
      <c r="G2" s="152">
        <v>6</v>
      </c>
      <c r="H2" s="152">
        <v>7</v>
      </c>
      <c r="I2" s="153">
        <v>8</v>
      </c>
      <c r="J2" s="152">
        <v>9</v>
      </c>
      <c r="K2" s="152">
        <v>10</v>
      </c>
      <c r="L2" s="152">
        <v>11</v>
      </c>
      <c r="M2" s="152">
        <v>12</v>
      </c>
      <c r="AI2" s="2"/>
      <c r="AJ2" s="1"/>
      <c r="AK2" s="2"/>
      <c r="AP2" s="1"/>
    </row>
    <row r="3" spans="1:42" ht="12.75">
      <c r="A3" s="91"/>
      <c r="B3" s="215" t="s">
        <v>67</v>
      </c>
      <c r="C3" s="215"/>
      <c r="D3" s="93"/>
      <c r="E3" s="154"/>
      <c r="F3" s="93"/>
      <c r="G3" s="93"/>
      <c r="H3" s="93"/>
      <c r="I3" s="154"/>
      <c r="J3" s="155"/>
      <c r="K3" s="155"/>
      <c r="L3" s="155"/>
      <c r="M3" s="155"/>
    </row>
    <row r="4" spans="1:42" ht="21.75" customHeight="1">
      <c r="A4" s="156">
        <v>1</v>
      </c>
      <c r="B4" s="220" t="s">
        <v>30</v>
      </c>
      <c r="C4" s="221"/>
      <c r="D4" s="157">
        <v>1</v>
      </c>
      <c r="E4" s="158">
        <v>90</v>
      </c>
      <c r="F4" s="158" t="s">
        <v>6</v>
      </c>
      <c r="G4" s="157"/>
      <c r="H4" s="157"/>
      <c r="I4" s="159"/>
      <c r="J4" s="160"/>
      <c r="K4" s="161">
        <f>I4+J4*I4</f>
        <v>0</v>
      </c>
      <c r="L4" s="162">
        <f>E4*I4</f>
        <v>0</v>
      </c>
      <c r="M4" s="163">
        <f>E4*K4</f>
        <v>0</v>
      </c>
      <c r="AI4" s="2"/>
      <c r="AJ4" s="1"/>
      <c r="AK4" s="2"/>
      <c r="AP4" s="1"/>
    </row>
    <row r="5" spans="1:42" ht="26.25" customHeight="1">
      <c r="A5" s="156">
        <v>2</v>
      </c>
      <c r="B5" s="220" t="s">
        <v>60</v>
      </c>
      <c r="C5" s="221"/>
      <c r="D5" s="164">
        <v>1</v>
      </c>
      <c r="E5" s="165">
        <v>5</v>
      </c>
      <c r="F5" s="158" t="s">
        <v>6</v>
      </c>
      <c r="G5" s="164"/>
      <c r="H5" s="164"/>
      <c r="I5" s="166"/>
      <c r="J5" s="160"/>
      <c r="K5" s="161">
        <f t="shared" ref="K5:K6" si="0">I5+J5*I5</f>
        <v>0</v>
      </c>
      <c r="L5" s="162">
        <f>E5*I5</f>
        <v>0</v>
      </c>
      <c r="M5" s="163">
        <f t="shared" ref="M5:M6" si="1">E5*K5</f>
        <v>0</v>
      </c>
      <c r="AI5" s="2"/>
      <c r="AJ5" s="1"/>
      <c r="AK5" s="2"/>
      <c r="AP5" s="1"/>
    </row>
    <row r="6" spans="1:42" ht="27.75" customHeight="1" thickBot="1">
      <c r="A6" s="167">
        <v>3</v>
      </c>
      <c r="B6" s="224" t="s">
        <v>44</v>
      </c>
      <c r="C6" s="225"/>
      <c r="D6" s="158">
        <v>10</v>
      </c>
      <c r="E6" s="158">
        <v>60</v>
      </c>
      <c r="F6" s="158" t="s">
        <v>6</v>
      </c>
      <c r="G6" s="158"/>
      <c r="H6" s="158"/>
      <c r="I6" s="159"/>
      <c r="J6" s="168"/>
      <c r="K6" s="161">
        <f t="shared" si="0"/>
        <v>0</v>
      </c>
      <c r="L6" s="162">
        <f>E6*I6</f>
        <v>0</v>
      </c>
      <c r="M6" s="163">
        <f t="shared" si="1"/>
        <v>0</v>
      </c>
      <c r="N6" s="103"/>
      <c r="AI6" s="2"/>
      <c r="AJ6" s="1"/>
      <c r="AK6" s="2"/>
      <c r="AP6" s="1"/>
    </row>
    <row r="7" spans="1:42" ht="27.75" customHeight="1" thickBot="1">
      <c r="A7" s="169"/>
      <c r="B7" s="170"/>
      <c r="C7" s="171"/>
      <c r="D7" s="172"/>
      <c r="E7" s="172"/>
      <c r="F7" s="172"/>
      <c r="G7" s="172"/>
      <c r="H7" s="172"/>
      <c r="I7" s="173"/>
      <c r="J7" s="174"/>
      <c r="K7" s="175" t="s">
        <v>53</v>
      </c>
      <c r="L7" s="176">
        <f>SUM(L4:L6)</f>
        <v>0</v>
      </c>
      <c r="M7" s="177">
        <f>SUM(M4:M6)</f>
        <v>0</v>
      </c>
      <c r="N7" s="2"/>
      <c r="AI7" s="2"/>
      <c r="AJ7" s="1"/>
      <c r="AK7" s="2"/>
      <c r="AP7" s="1"/>
    </row>
    <row r="8" spans="1:42" ht="13.5" customHeight="1">
      <c r="A8" s="91"/>
      <c r="B8" s="223" t="s">
        <v>68</v>
      </c>
      <c r="C8" s="223"/>
      <c r="D8" s="178"/>
      <c r="E8" s="179"/>
      <c r="F8" s="178"/>
      <c r="G8" s="178"/>
      <c r="H8" s="178"/>
      <c r="I8" s="154"/>
      <c r="J8" s="155"/>
      <c r="K8" s="155"/>
      <c r="L8" s="155"/>
      <c r="M8" s="155"/>
    </row>
    <row r="9" spans="1:42" ht="39.75" customHeight="1">
      <c r="A9" s="180">
        <v>1</v>
      </c>
      <c r="B9" s="220" t="s">
        <v>54</v>
      </c>
      <c r="C9" s="221"/>
      <c r="D9" s="157">
        <v>1</v>
      </c>
      <c r="E9" s="158">
        <v>10</v>
      </c>
      <c r="F9" s="158" t="s">
        <v>6</v>
      </c>
      <c r="G9" s="157"/>
      <c r="H9" s="181"/>
      <c r="I9" s="159"/>
      <c r="J9" s="168"/>
      <c r="K9" s="162">
        <f>I9+J9*I9</f>
        <v>0</v>
      </c>
      <c r="L9" s="182">
        <f>E9*I9</f>
        <v>0</v>
      </c>
      <c r="M9" s="163">
        <f>E9*K9</f>
        <v>0</v>
      </c>
      <c r="AF9" s="2"/>
      <c r="AH9" s="2"/>
      <c r="AI9" s="2"/>
      <c r="AK9" s="2"/>
      <c r="AM9" s="1"/>
      <c r="AN9" s="1"/>
      <c r="AO9" s="1"/>
      <c r="AP9" s="1"/>
    </row>
    <row r="10" spans="1:42" ht="36.75" customHeight="1">
      <c r="A10" s="180">
        <v>2</v>
      </c>
      <c r="B10" s="220" t="s">
        <v>52</v>
      </c>
      <c r="C10" s="221"/>
      <c r="D10" s="157">
        <v>1</v>
      </c>
      <c r="E10" s="158">
        <v>40</v>
      </c>
      <c r="F10" s="158" t="s">
        <v>6</v>
      </c>
      <c r="G10" s="157"/>
      <c r="H10" s="181"/>
      <c r="I10" s="159"/>
      <c r="J10" s="168"/>
      <c r="K10" s="162">
        <f t="shared" ref="K10:K11" si="2">I10+J10*I10</f>
        <v>0</v>
      </c>
      <c r="L10" s="182">
        <f>E10*I10</f>
        <v>0</v>
      </c>
      <c r="M10" s="163">
        <f t="shared" ref="M10:M11" si="3">E10*K10</f>
        <v>0</v>
      </c>
      <c r="AF10" s="2"/>
      <c r="AH10" s="2"/>
      <c r="AI10" s="2"/>
      <c r="AK10" s="2"/>
      <c r="AM10" s="1"/>
      <c r="AN10" s="1"/>
      <c r="AO10" s="1"/>
      <c r="AP10" s="1"/>
    </row>
    <row r="11" spans="1:42" ht="63.75" customHeight="1" thickBot="1">
      <c r="A11" s="180">
        <v>3</v>
      </c>
      <c r="B11" s="218" t="s">
        <v>55</v>
      </c>
      <c r="C11" s="219"/>
      <c r="D11" s="157">
        <v>1</v>
      </c>
      <c r="E11" s="158">
        <v>40</v>
      </c>
      <c r="F11" s="158" t="s">
        <v>6</v>
      </c>
      <c r="G11" s="157"/>
      <c r="H11" s="181"/>
      <c r="I11" s="159"/>
      <c r="J11" s="168"/>
      <c r="K11" s="162">
        <f t="shared" si="2"/>
        <v>0</v>
      </c>
      <c r="L11" s="182">
        <f>E11*I11</f>
        <v>0</v>
      </c>
      <c r="M11" s="163">
        <f t="shared" si="3"/>
        <v>0</v>
      </c>
      <c r="AF11" s="2"/>
      <c r="AH11" s="2"/>
      <c r="AI11" s="2"/>
      <c r="AK11" s="2"/>
      <c r="AM11" s="1"/>
      <c r="AN11" s="1"/>
      <c r="AO11" s="1"/>
      <c r="AP11" s="1"/>
    </row>
    <row r="12" spans="1:42" ht="12.75" customHeight="1" thickBot="1">
      <c r="A12" s="183"/>
      <c r="B12" s="184"/>
      <c r="C12" s="185"/>
      <c r="D12" s="186"/>
      <c r="E12" s="154"/>
      <c r="F12" s="186"/>
      <c r="G12" s="186"/>
      <c r="H12" s="186"/>
      <c r="I12" s="154"/>
      <c r="J12" s="155"/>
      <c r="K12" s="155"/>
      <c r="L12" s="187">
        <f>SUM(L9:L11)</f>
        <v>0</v>
      </c>
      <c r="M12" s="188">
        <f>SUM(M9:M11)</f>
        <v>0</v>
      </c>
      <c r="N12" s="2"/>
      <c r="Y12" s="2"/>
      <c r="AA12" s="2"/>
      <c r="AB12" s="2"/>
      <c r="AC12" s="2"/>
      <c r="AD12" s="2"/>
      <c r="AE12" s="2"/>
      <c r="AJ12" s="1"/>
      <c r="AL12" s="1"/>
      <c r="AM12" s="1"/>
      <c r="AN12" s="1"/>
      <c r="AO12" s="1"/>
      <c r="AP12" s="1"/>
    </row>
    <row r="13" spans="1:42" ht="13.5" thickBot="1">
      <c r="A13" s="189"/>
      <c r="B13" s="223" t="s">
        <v>69</v>
      </c>
      <c r="C13" s="223"/>
      <c r="D13" s="91"/>
      <c r="E13" s="112"/>
      <c r="F13" s="91"/>
      <c r="G13" s="91"/>
      <c r="H13" s="91"/>
      <c r="I13" s="154"/>
      <c r="J13" s="92"/>
      <c r="K13" s="93"/>
      <c r="L13" s="94"/>
      <c r="M13" s="93"/>
      <c r="AG13" s="2"/>
      <c r="AI13" s="2"/>
      <c r="AK13" s="2"/>
      <c r="AN13" s="1"/>
      <c r="AO13" s="1"/>
      <c r="AP13" s="1"/>
    </row>
    <row r="14" spans="1:42" ht="24" customHeight="1" thickBot="1">
      <c r="A14" s="180">
        <v>1</v>
      </c>
      <c r="B14" s="218" t="s">
        <v>58</v>
      </c>
      <c r="C14" s="219"/>
      <c r="D14" s="157">
        <v>100</v>
      </c>
      <c r="E14" s="190">
        <v>40</v>
      </c>
      <c r="F14" s="157" t="s">
        <v>6</v>
      </c>
      <c r="G14" s="157"/>
      <c r="H14" s="191"/>
      <c r="I14" s="159"/>
      <c r="J14" s="168"/>
      <c r="K14" s="162">
        <f>I14+J14*I14</f>
        <v>0</v>
      </c>
      <c r="L14" s="187">
        <f>E14*I14</f>
        <v>0</v>
      </c>
      <c r="M14" s="187">
        <f>E14*K14</f>
        <v>0</v>
      </c>
      <c r="N14" s="2"/>
      <c r="AF14" s="2"/>
      <c r="AH14" s="2"/>
      <c r="AI14" s="2"/>
      <c r="AK14" s="2"/>
      <c r="AM14" s="1"/>
      <c r="AN14" s="1"/>
      <c r="AO14" s="1"/>
      <c r="AP14" s="1"/>
    </row>
    <row r="15" spans="1:42" ht="14.25" customHeight="1">
      <c r="A15" s="183"/>
      <c r="B15" s="93"/>
      <c r="C15" s="93"/>
      <c r="D15" s="185"/>
      <c r="E15" s="192"/>
      <c r="F15" s="185"/>
      <c r="G15" s="185"/>
      <c r="H15" s="185"/>
      <c r="I15" s="154"/>
      <c r="J15" s="193"/>
      <c r="K15" s="193"/>
      <c r="L15" s="194"/>
      <c r="M15" s="195"/>
      <c r="N15" s="13"/>
      <c r="AG15" s="2"/>
      <c r="AI15" s="2"/>
      <c r="AK15" s="2"/>
      <c r="AN15" s="1"/>
      <c r="AO15" s="1"/>
      <c r="AP15" s="1"/>
    </row>
    <row r="16" spans="1:42" ht="12" customHeight="1" thickBot="1">
      <c r="A16" s="196"/>
      <c r="B16" s="223" t="s">
        <v>70</v>
      </c>
      <c r="C16" s="223"/>
      <c r="D16" s="197"/>
      <c r="E16" s="198"/>
      <c r="F16" s="197"/>
      <c r="G16" s="197"/>
      <c r="H16" s="197"/>
      <c r="I16" s="154"/>
      <c r="J16" s="199"/>
      <c r="K16" s="197"/>
      <c r="L16" s="199"/>
      <c r="M16" s="199"/>
      <c r="AG16" s="2"/>
      <c r="AI16" s="2"/>
      <c r="AK16" s="2"/>
      <c r="AN16" s="1"/>
      <c r="AO16" s="1"/>
      <c r="AP16" s="1"/>
    </row>
    <row r="17" spans="1:42" ht="15" customHeight="1" thickBot="1">
      <c r="A17" s="200">
        <v>1</v>
      </c>
      <c r="B17" s="222" t="s">
        <v>59</v>
      </c>
      <c r="C17" s="219"/>
      <c r="D17" s="157">
        <v>100</v>
      </c>
      <c r="E17" s="190">
        <v>22</v>
      </c>
      <c r="F17" s="157" t="s">
        <v>6</v>
      </c>
      <c r="G17" s="157"/>
      <c r="H17" s="157"/>
      <c r="I17" s="159"/>
      <c r="J17" s="168"/>
      <c r="K17" s="162">
        <f>I17+J17*I17</f>
        <v>0</v>
      </c>
      <c r="L17" s="187">
        <f>I17*E17</f>
        <v>0</v>
      </c>
      <c r="M17" s="177">
        <f>E17*K17</f>
        <v>0</v>
      </c>
      <c r="AG17" s="2"/>
      <c r="AI17" s="2"/>
      <c r="AK17" s="2"/>
      <c r="AN17" s="1"/>
      <c r="AO17" s="1"/>
      <c r="AP17" s="1"/>
    </row>
    <row r="18" spans="1:42" ht="47.25" customHeight="1" thickBot="1">
      <c r="A18" s="157">
        <v>2</v>
      </c>
      <c r="B18" s="218" t="s">
        <v>45</v>
      </c>
      <c r="C18" s="219"/>
      <c r="D18" s="201">
        <v>1</v>
      </c>
      <c r="E18" s="190">
        <v>15</v>
      </c>
      <c r="F18" s="158" t="s">
        <v>6</v>
      </c>
      <c r="G18" s="201"/>
      <c r="H18" s="201"/>
      <c r="I18" s="202"/>
      <c r="J18" s="168"/>
      <c r="K18" s="162">
        <f t="shared" ref="K18:K19" si="4">I18+J18*I18</f>
        <v>0</v>
      </c>
      <c r="L18" s="203">
        <f>I18*E18</f>
        <v>0</v>
      </c>
      <c r="M18" s="176">
        <f>E18*K18</f>
        <v>0</v>
      </c>
      <c r="Y18" s="2"/>
      <c r="AA18" s="2"/>
      <c r="AB18" s="2"/>
      <c r="AC18" s="2"/>
      <c r="AD18" s="2"/>
      <c r="AE18" s="2"/>
      <c r="AJ18" s="1"/>
      <c r="AL18" s="1"/>
      <c r="AM18" s="1"/>
      <c r="AN18" s="1"/>
      <c r="AO18" s="1"/>
      <c r="AP18" s="1"/>
    </row>
    <row r="19" spans="1:42" ht="30.75" customHeight="1" thickBot="1">
      <c r="A19" s="157">
        <v>3</v>
      </c>
      <c r="B19" s="218" t="s">
        <v>31</v>
      </c>
      <c r="C19" s="219"/>
      <c r="D19" s="201">
        <v>100</v>
      </c>
      <c r="E19" s="190">
        <v>10</v>
      </c>
      <c r="F19" s="201" t="s">
        <v>6</v>
      </c>
      <c r="G19" s="201"/>
      <c r="H19" s="201"/>
      <c r="I19" s="202"/>
      <c r="J19" s="168"/>
      <c r="K19" s="162">
        <f t="shared" si="4"/>
        <v>0</v>
      </c>
      <c r="L19" s="203">
        <f>I19*E19</f>
        <v>0</v>
      </c>
      <c r="M19" s="176">
        <f>E19*K19</f>
        <v>0</v>
      </c>
      <c r="AB19" s="2"/>
      <c r="AD19" s="2"/>
      <c r="AE19" s="2"/>
      <c r="AF19" s="2"/>
      <c r="AG19" s="2"/>
      <c r="AH19" s="2"/>
      <c r="AJ19" s="1"/>
      <c r="AL19" s="1"/>
      <c r="AM19" s="1"/>
      <c r="AN19" s="1"/>
      <c r="AO19" s="1"/>
      <c r="AP19" s="1"/>
    </row>
    <row r="20" spans="1:42" ht="21" customHeight="1" thickBot="1">
      <c r="A20" s="8"/>
      <c r="B20" s="204"/>
      <c r="C20" s="204"/>
      <c r="D20" s="204"/>
      <c r="E20" s="205"/>
      <c r="F20" s="204"/>
      <c r="G20" s="204"/>
      <c r="H20" s="204"/>
      <c r="I20" s="206"/>
      <c r="L20" s="203">
        <f>SUM(L17:L19)</f>
        <v>0</v>
      </c>
      <c r="M20" s="187">
        <f>SUM(M17:M19)</f>
        <v>0</v>
      </c>
    </row>
    <row r="21" spans="1:42" ht="12.75">
      <c r="A21" s="5"/>
      <c r="B21" s="6"/>
      <c r="C21" s="6"/>
      <c r="D21" s="6"/>
      <c r="E21" s="113"/>
      <c r="F21" s="6"/>
      <c r="G21" s="6"/>
      <c r="H21" s="6"/>
      <c r="I21" s="115"/>
      <c r="J21" s="7"/>
      <c r="K21" s="7"/>
      <c r="L21" s="7"/>
      <c r="M21" s="7"/>
    </row>
    <row r="22" spans="1:42">
      <c r="A22" s="8"/>
    </row>
  </sheetData>
  <mergeCells count="16">
    <mergeCell ref="B2:C2"/>
    <mergeCell ref="B3:C3"/>
    <mergeCell ref="B1:C1"/>
    <mergeCell ref="B19:C19"/>
    <mergeCell ref="B18:C18"/>
    <mergeCell ref="B4:C4"/>
    <mergeCell ref="B17:C17"/>
    <mergeCell ref="B16:C16"/>
    <mergeCell ref="B5:C5"/>
    <mergeCell ref="B14:C14"/>
    <mergeCell ref="B8:C8"/>
    <mergeCell ref="B9:C9"/>
    <mergeCell ref="B10:C10"/>
    <mergeCell ref="B11:C11"/>
    <mergeCell ref="B13:C13"/>
    <mergeCell ref="B6:C6"/>
  </mergeCells>
  <printOptions horizontalCentered="1"/>
  <pageMargins left="0.19685039370078741" right="0.19685039370078741" top="0.51181102362204722" bottom="0.43307086614173229" header="0.11811023622047245" footer="0.11811023622047245"/>
  <pageSetup paperSize="9" firstPageNumber="0" orientation="landscape" r:id="rId1"/>
  <headerFooter alignWithMargins="0">
    <oddHeader>&amp;CFormularz cenowy&amp;RZałącznik nr 7</oddHeader>
  </headerFooter>
  <rowBreaks count="1" manualBreakCount="1">
    <brk id="20" max="17" man="1"/>
  </rowBreaks>
  <colBreaks count="1" manualBreakCount="1">
    <brk id="18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"/>
  <sheetViews>
    <sheetView tabSelected="1" view="pageLayout" zoomScale="80" zoomScaleNormal="100" zoomScaleSheetLayoutView="100" zoomScalePageLayoutView="80" workbookViewId="0">
      <selection activeCell="C18" sqref="C18"/>
    </sheetView>
  </sheetViews>
  <sheetFormatPr defaultRowHeight="12.75"/>
  <cols>
    <col min="1" max="1" width="3.7109375" bestFit="1" customWidth="1"/>
    <col min="2" max="2" width="79.7109375" customWidth="1"/>
    <col min="3" max="3" width="12.42578125" customWidth="1"/>
    <col min="4" max="4" width="4.28515625" customWidth="1"/>
    <col min="5" max="5" width="9.42578125" style="11" customWidth="1"/>
    <col min="6" max="6" width="7.28515625" customWidth="1"/>
    <col min="7" max="7" width="11.140625" customWidth="1"/>
    <col min="8" max="8" width="12.5703125" customWidth="1"/>
    <col min="9" max="9" width="14.28515625" style="75" customWidth="1"/>
    <col min="10" max="10" width="9.85546875" customWidth="1"/>
    <col min="11" max="11" width="13.5703125" customWidth="1"/>
    <col min="12" max="12" width="15.140625" customWidth="1"/>
    <col min="13" max="13" width="15" customWidth="1"/>
    <col min="14" max="14" width="9.140625" style="73"/>
  </cols>
  <sheetData>
    <row r="1" spans="1:13" ht="66">
      <c r="A1" s="230" t="s">
        <v>0</v>
      </c>
      <c r="B1" s="227" t="s">
        <v>1</v>
      </c>
      <c r="C1" s="230" t="s">
        <v>79</v>
      </c>
      <c r="D1" s="231" t="s">
        <v>3</v>
      </c>
      <c r="E1" s="226" t="s">
        <v>84</v>
      </c>
      <c r="F1" s="227" t="s">
        <v>78</v>
      </c>
      <c r="G1" s="14" t="s">
        <v>17</v>
      </c>
      <c r="H1" s="15" t="s">
        <v>18</v>
      </c>
      <c r="I1" s="16" t="s">
        <v>64</v>
      </c>
      <c r="J1" s="16" t="s">
        <v>4</v>
      </c>
      <c r="K1" s="17" t="s">
        <v>5</v>
      </c>
      <c r="L1" s="17" t="s">
        <v>83</v>
      </c>
      <c r="M1" s="17" t="s">
        <v>81</v>
      </c>
    </row>
    <row r="2" spans="1:13" ht="16.5">
      <c r="A2" s="230"/>
      <c r="B2" s="228"/>
      <c r="C2" s="230"/>
      <c r="D2" s="231"/>
      <c r="E2" s="226"/>
      <c r="F2" s="228"/>
      <c r="G2" s="229" t="s">
        <v>19</v>
      </c>
      <c r="H2" s="229"/>
      <c r="I2" s="229"/>
      <c r="J2" s="229"/>
      <c r="K2" s="229"/>
      <c r="L2" s="229"/>
      <c r="M2" s="229"/>
    </row>
    <row r="3" spans="1:13" ht="16.5">
      <c r="A3" s="18">
        <v>1</v>
      </c>
      <c r="B3" s="19">
        <v>2</v>
      </c>
      <c r="C3" s="18">
        <v>3</v>
      </c>
      <c r="D3" s="19">
        <v>4</v>
      </c>
      <c r="E3" s="18">
        <v>5</v>
      </c>
      <c r="F3" s="19">
        <v>6</v>
      </c>
      <c r="G3" s="18">
        <v>7</v>
      </c>
      <c r="H3" s="19">
        <v>8</v>
      </c>
      <c r="I3" s="18">
        <v>9</v>
      </c>
      <c r="J3" s="19">
        <v>10</v>
      </c>
      <c r="K3" s="18">
        <v>11</v>
      </c>
      <c r="L3" s="19">
        <v>12</v>
      </c>
      <c r="M3" s="18">
        <v>13</v>
      </c>
    </row>
    <row r="4" spans="1:13" ht="63.75" customHeight="1" thickBot="1">
      <c r="A4" s="20"/>
      <c r="B4" s="21" t="s">
        <v>71</v>
      </c>
      <c r="C4" s="23"/>
      <c r="D4" s="24"/>
      <c r="E4" s="25"/>
      <c r="F4" s="24"/>
      <c r="G4" s="26"/>
      <c r="H4" s="24"/>
      <c r="I4" s="24"/>
      <c r="J4" s="27"/>
      <c r="K4" s="28"/>
      <c r="L4" s="28"/>
      <c r="M4" s="28"/>
    </row>
    <row r="5" spans="1:13" ht="63.75" customHeight="1" thickTop="1" thickBot="1">
      <c r="A5" s="29">
        <v>1</v>
      </c>
      <c r="B5" s="80" t="s">
        <v>32</v>
      </c>
      <c r="C5" s="32">
        <v>10</v>
      </c>
      <c r="D5" s="31"/>
      <c r="E5" s="33">
        <v>20</v>
      </c>
      <c r="F5" s="31" t="s">
        <v>61</v>
      </c>
      <c r="G5" s="31"/>
      <c r="H5" s="31"/>
      <c r="I5" s="31"/>
      <c r="J5" s="35"/>
      <c r="K5" s="36">
        <f>I5+J5*I5</f>
        <v>0</v>
      </c>
      <c r="L5" s="79">
        <f>I5*E5</f>
        <v>0</v>
      </c>
      <c r="M5" s="79">
        <f>E5*K5</f>
        <v>0</v>
      </c>
    </row>
    <row r="6" spans="1:13" ht="13.5" thickTop="1">
      <c r="I6"/>
    </row>
    <row r="7" spans="1:13">
      <c r="I7"/>
    </row>
  </sheetData>
  <mergeCells count="7">
    <mergeCell ref="E1:E2"/>
    <mergeCell ref="F1:F2"/>
    <mergeCell ref="G2:M2"/>
    <mergeCell ref="A1:A2"/>
    <mergeCell ref="B1:B2"/>
    <mergeCell ref="C1:C2"/>
    <mergeCell ref="D1:D2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0" orientation="landscape" r:id="rId1"/>
  <headerFooter>
    <oddHeader xml:space="preserve">&amp;CFormularz cenowy&amp;RZałącznik nr 7 </oddHeader>
  </headerFooter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zadania 1-6</vt:lpstr>
      <vt:lpstr>zadania 7-10</vt:lpstr>
      <vt:lpstr>zadanie 11</vt:lpstr>
      <vt:lpstr>'zadania 1-6'!Print_Area</vt:lpstr>
      <vt:lpstr>'zadania 7-10'!Print_Area</vt:lpstr>
      <vt:lpstr>'zadanie 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10 wsk</cp:lastModifiedBy>
  <cp:lastPrinted>2024-05-16T11:54:15Z</cp:lastPrinted>
  <dcterms:created xsi:type="dcterms:W3CDTF">2020-11-30T09:36:02Z</dcterms:created>
  <dcterms:modified xsi:type="dcterms:W3CDTF">2024-06-03T08:32:10Z</dcterms:modified>
</cp:coreProperties>
</file>