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5753D33-D4CC-4DA4-AC18-B6F9E81CE2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z ODCZYNNIKI" sheetId="1" r:id="rId1"/>
  </sheets>
  <definedNames>
    <definedName name="_xlnm.Print_Titles" localSheetId="0">'Formularz ODCZYNNIKI'!$1:$1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3" i="1" l="1"/>
  <c r="L103" i="1" s="1"/>
  <c r="J103" i="1"/>
  <c r="K100" i="1"/>
  <c r="L100" i="1" s="1"/>
  <c r="J100" i="1"/>
  <c r="K99" i="1"/>
  <c r="L99" i="1" s="1"/>
  <c r="J99" i="1"/>
  <c r="K98" i="1"/>
  <c r="L98" i="1" s="1"/>
  <c r="J98" i="1"/>
  <c r="K97" i="1"/>
  <c r="L97" i="1" s="1"/>
  <c r="J97" i="1"/>
  <c r="K96" i="1"/>
  <c r="J96" i="1"/>
  <c r="K93" i="1"/>
  <c r="L93" i="1" s="1"/>
  <c r="J93" i="1"/>
  <c r="K92" i="1"/>
  <c r="L92" i="1" s="1"/>
  <c r="J92" i="1"/>
  <c r="K90" i="1"/>
  <c r="L90" i="1" s="1"/>
  <c r="J90" i="1"/>
  <c r="K88" i="1"/>
  <c r="L88" i="1" s="1"/>
  <c r="J88" i="1"/>
  <c r="K85" i="1"/>
  <c r="L85" i="1" s="1"/>
  <c r="J85" i="1"/>
  <c r="K84" i="1"/>
  <c r="L84" i="1" s="1"/>
  <c r="J84" i="1"/>
  <c r="K83" i="1"/>
  <c r="J83" i="1"/>
  <c r="K82" i="1"/>
  <c r="L82" i="1" s="1"/>
  <c r="J82" i="1"/>
  <c r="K81" i="1"/>
  <c r="L81" i="1" s="1"/>
  <c r="J81" i="1"/>
  <c r="K80" i="1"/>
  <c r="L80" i="1" s="1"/>
  <c r="J80" i="1"/>
  <c r="K79" i="1"/>
  <c r="L79" i="1" s="1"/>
  <c r="J79" i="1"/>
  <c r="K78" i="1"/>
  <c r="L78" i="1" s="1"/>
  <c r="J78" i="1"/>
  <c r="K76" i="1"/>
  <c r="L76" i="1" s="1"/>
  <c r="J76" i="1"/>
  <c r="K74" i="1"/>
  <c r="L74" i="1" s="1"/>
  <c r="J74" i="1"/>
  <c r="K71" i="1"/>
  <c r="L71" i="1" s="1"/>
  <c r="J71" i="1"/>
  <c r="K70" i="1"/>
  <c r="L70" i="1" s="1"/>
  <c r="J70" i="1"/>
  <c r="K69" i="1"/>
  <c r="L69" i="1" s="1"/>
  <c r="J69" i="1"/>
  <c r="K66" i="1"/>
  <c r="L66" i="1" s="1"/>
  <c r="J66" i="1"/>
  <c r="K65" i="1"/>
  <c r="L65" i="1" s="1"/>
  <c r="J65" i="1"/>
  <c r="K64" i="1"/>
  <c r="L64" i="1" s="1"/>
  <c r="J64" i="1"/>
  <c r="K63" i="1"/>
  <c r="L63" i="1" s="1"/>
  <c r="J63" i="1"/>
  <c r="K59" i="1"/>
  <c r="L59" i="1" s="1"/>
  <c r="J59" i="1"/>
  <c r="K58" i="1"/>
  <c r="J58" i="1"/>
  <c r="K55" i="1"/>
  <c r="L55" i="1" s="1"/>
  <c r="J55" i="1"/>
  <c r="K54" i="1"/>
  <c r="L54" i="1" s="1"/>
  <c r="J54" i="1"/>
  <c r="K53" i="1"/>
  <c r="L53" i="1" s="1"/>
  <c r="J53" i="1"/>
  <c r="K52" i="1"/>
  <c r="L52" i="1" s="1"/>
  <c r="J52" i="1"/>
  <c r="K51" i="1"/>
  <c r="J51" i="1"/>
  <c r="K48" i="1"/>
  <c r="L48" i="1" s="1"/>
  <c r="J48" i="1"/>
  <c r="K47" i="1"/>
  <c r="L47" i="1" s="1"/>
  <c r="J47" i="1"/>
  <c r="K46" i="1"/>
  <c r="L46" i="1" s="1"/>
  <c r="J46" i="1"/>
  <c r="K45" i="1"/>
  <c r="L45" i="1" s="1"/>
  <c r="J45" i="1"/>
  <c r="K44" i="1"/>
  <c r="L44" i="1" s="1"/>
  <c r="J44" i="1"/>
  <c r="K43" i="1"/>
  <c r="L43" i="1" s="1"/>
  <c r="J43" i="1"/>
  <c r="K42" i="1"/>
  <c r="L42" i="1" s="1"/>
  <c r="J42" i="1"/>
  <c r="K41" i="1"/>
  <c r="L41" i="1" s="1"/>
  <c r="J41" i="1"/>
  <c r="K40" i="1"/>
  <c r="L40" i="1" s="1"/>
  <c r="J40" i="1"/>
  <c r="K39" i="1"/>
  <c r="L39" i="1" s="1"/>
  <c r="J39" i="1"/>
  <c r="K36" i="1"/>
  <c r="L36" i="1" s="1"/>
  <c r="J36" i="1"/>
  <c r="K35" i="1"/>
  <c r="L35" i="1" s="1"/>
  <c r="J35" i="1"/>
  <c r="K34" i="1"/>
  <c r="L34" i="1" s="1"/>
  <c r="J34" i="1"/>
  <c r="K33" i="1"/>
  <c r="L33" i="1" s="1"/>
  <c r="J33" i="1"/>
  <c r="K32" i="1"/>
  <c r="L32" i="1" s="1"/>
  <c r="J32" i="1"/>
  <c r="K31" i="1"/>
  <c r="L31" i="1" s="1"/>
  <c r="J31" i="1"/>
  <c r="K30" i="1"/>
  <c r="L30" i="1" s="1"/>
  <c r="J30" i="1"/>
  <c r="K26" i="1"/>
  <c r="L26" i="1" s="1"/>
  <c r="J26" i="1"/>
  <c r="K25" i="1"/>
  <c r="L25" i="1" s="1"/>
  <c r="J25" i="1"/>
  <c r="K24" i="1"/>
  <c r="L24" i="1" s="1"/>
  <c r="J24" i="1"/>
  <c r="K20" i="1"/>
  <c r="J20" i="1"/>
  <c r="K19" i="1"/>
  <c r="L19" i="1" s="1"/>
  <c r="J19" i="1"/>
  <c r="K16" i="1"/>
  <c r="J16" i="1"/>
  <c r="K15" i="1"/>
  <c r="L15" i="1" s="1"/>
  <c r="J15" i="1"/>
  <c r="K12" i="1"/>
  <c r="L12" i="1" s="1"/>
  <c r="J12" i="1"/>
  <c r="K11" i="1"/>
  <c r="L11" i="1" s="1"/>
  <c r="J11" i="1"/>
  <c r="K10" i="1"/>
  <c r="L10" i="1" s="1"/>
  <c r="J10" i="1"/>
  <c r="K8" i="1"/>
  <c r="L8" i="1" s="1"/>
  <c r="J8" i="1"/>
  <c r="K5" i="1"/>
  <c r="L5" i="1" s="1"/>
  <c r="J5" i="1"/>
  <c r="K4" i="1"/>
  <c r="J4" i="1"/>
  <c r="K60" i="1" l="1"/>
  <c r="K17" i="1"/>
  <c r="K101" i="1"/>
  <c r="K6" i="1"/>
  <c r="L49" i="1"/>
  <c r="K86" i="1"/>
  <c r="L13" i="1"/>
  <c r="K21" i="1"/>
  <c r="L72" i="1"/>
  <c r="K56" i="1"/>
  <c r="K27" i="1"/>
  <c r="L37" i="1"/>
  <c r="L94" i="1"/>
  <c r="L27" i="1"/>
  <c r="L67" i="1"/>
  <c r="K72" i="1"/>
  <c r="L83" i="1"/>
  <c r="L86" i="1" s="1"/>
  <c r="L4" i="1"/>
  <c r="L6" i="1" s="1"/>
  <c r="L51" i="1"/>
  <c r="L56" i="1" s="1"/>
  <c r="K67" i="1"/>
  <c r="K37" i="1"/>
  <c r="K49" i="1"/>
  <c r="K94" i="1"/>
  <c r="L96" i="1"/>
  <c r="L101" i="1" s="1"/>
  <c r="L16" i="1"/>
  <c r="L17" i="1" s="1"/>
  <c r="L20" i="1"/>
  <c r="L21" i="1" s="1"/>
  <c r="L58" i="1"/>
  <c r="L60" i="1" s="1"/>
  <c r="K13" i="1"/>
  <c r="K106" i="1" l="1"/>
  <c r="L106" i="1"/>
</calcChain>
</file>

<file path=xl/sharedStrings.xml><?xml version="1.0" encoding="utf-8"?>
<sst xmlns="http://schemas.openxmlformats.org/spreadsheetml/2006/main" count="307" uniqueCount="138">
  <si>
    <t>L.p.</t>
  </si>
  <si>
    <t>Nazwa materiału, środka</t>
  </si>
  <si>
    <t>Nr CAS</t>
  </si>
  <si>
    <t>Postać</t>
  </si>
  <si>
    <t>Ilość w opak</t>
  </si>
  <si>
    <t>J.m</t>
  </si>
  <si>
    <t>Cena netto</t>
  </si>
  <si>
    <t>% VAT</t>
  </si>
  <si>
    <t>Cena brutto</t>
  </si>
  <si>
    <t>Wartość netto</t>
  </si>
  <si>
    <t>Wartość brutto</t>
  </si>
  <si>
    <t>Nazwa handlowa i numer katalogowy</t>
  </si>
  <si>
    <t>Uwaga! Czy zaoferowany produkt według Rozporządzenia (WE) nr 1907/2006 Parlamentu Europejskiego i Rady z dnia 18 grudnia 2006 r. (z późn. zmianami) w sprawie rejestracji, oceny, udzielania zezwoleń i stosowanych ograniczeń w zakresie chemikaliów (REACH) wymaga karty
charakterystyki substancji niebezpiecznej? (TAK/NIE)</t>
  </si>
  <si>
    <t>Zadanie 1 Aceton/ Ksylen</t>
  </si>
  <si>
    <t>Aceton cz.d.a.</t>
  </si>
  <si>
    <t>Płyn</t>
  </si>
  <si>
    <t>1 l</t>
  </si>
  <si>
    <t>op.</t>
  </si>
  <si>
    <t>Ksylen cz.d.a., w opak. do 5 litrów, do procesora typu zamkniętego i barwiarki Gemini AS</t>
  </si>
  <si>
    <t>5 l</t>
  </si>
  <si>
    <t>Razem:</t>
  </si>
  <si>
    <t>Zadanie 2 Parafina</t>
  </si>
  <si>
    <t>Parafina gruboziarnista z wyciągiem woskowym o temp. topnienia 56- 58°C do badań histopatologicznych. Pakowana maksymalnie do 25kg.</t>
  </si>
  <si>
    <t>Parafina</t>
  </si>
  <si>
    <t>1 kg</t>
  </si>
  <si>
    <t>kg</t>
  </si>
  <si>
    <t>Zadanie 3 Formaldehyd</t>
  </si>
  <si>
    <t>5 kg</t>
  </si>
  <si>
    <t>Formaldehyd 40% do badań histopatologicznych, opak. po 1l</t>
  </si>
  <si>
    <t>Zadanie 4 Alkohol etylowy</t>
  </si>
  <si>
    <t>Alkohol etylowy odwodniony min. 99.5% (skażony benzoesanem denatonium (1 g/100 dm³), metyloetyloketonem (1 l/100 dm³), alkoholem izopropylowym (1 l/100 dm³) - AO1E 99%, dedykowany Zakładom Patomorfologii, o pojemności 5 litrów</t>
  </si>
  <si>
    <t>Spirytus czysty, nieskażony 70%, w opakowaniach max po 5 litrów</t>
  </si>
  <si>
    <t>l</t>
  </si>
  <si>
    <t>Zadanie 5 Odczynniki do barwienia preparatów metodą HE</t>
  </si>
  <si>
    <t>Hematoksylina Mayera do barwienia histopatologicznego w barwiarce Gemini AS</t>
  </si>
  <si>
    <t>UWAGA! Zamawiający wymaga zaoferowania produktów z zadania 5 (pozycja 1,2), które są ze sobą kompatybilne na podstawie przedłożonego oświadczenia producenta w związku z wykorzystywaniem odczynników w jednej procedurze do barwienia preparatów metodą HE</t>
  </si>
  <si>
    <t>Zadanie 6 Odczynniki do barwienia preparatów cytologii ginekologicznej</t>
  </si>
  <si>
    <t>Hematoksylina Harrisa (kod 2050.2)</t>
  </si>
  <si>
    <t xml:space="preserve">Papanicolau  Stain EA50 </t>
  </si>
  <si>
    <t>Papanicolau OG6 (kod 2056.2)</t>
  </si>
  <si>
    <t>Zadanie 7 Odczynniki wykorzystywane w cytologii i histologii</t>
  </si>
  <si>
    <t>Shandon Consul-Mount, balsam do zamykania szkiełek histologicznych (KAL-9990440), do zaklejarki typu CLEARVUE</t>
  </si>
  <si>
    <t>500 ml</t>
  </si>
  <si>
    <t>Shandon Cryomatrix, żel do przymrażania materiału w kriostacie (KAL-6769006)</t>
  </si>
  <si>
    <t>120 ml</t>
  </si>
  <si>
    <t>Odwapniacz kości szybki Fixative TBD-1</t>
  </si>
  <si>
    <t>Zestaw</t>
  </si>
  <si>
    <t>Mucykarmin zest. diagn., do barwienia manualnego i barwiarki Gemini AS</t>
  </si>
  <si>
    <t>Środek do usuwania parafiny w Zakładach Patomorfologii, np. CitEx</t>
  </si>
  <si>
    <t>Preparat do przymrażania materiału do badań histologicznych i cytologicznych w aerozolu.</t>
  </si>
  <si>
    <t>Żel</t>
  </si>
  <si>
    <t>200 ml</t>
  </si>
  <si>
    <t>Zadanie 8 Zestawy testów do badań w Patomorfologii</t>
  </si>
  <si>
    <t>Zestaw Silver Impregnation - Kit Detects, do barwień histopatologicznych</t>
  </si>
  <si>
    <t>100 testów</t>
  </si>
  <si>
    <t>Zestaw Sirius Red for Amyloid</t>
  </si>
  <si>
    <t>Zestaw Van Gieson Trichrome</t>
  </si>
  <si>
    <t>Zestaw Masson Trichromed</t>
  </si>
  <si>
    <t>Zestaw Alcian Blue P.A.S. acc. Mowy,</t>
  </si>
  <si>
    <t>Zestaw Acid Orcein, do barwień histopatologicznych, do wykrywania włókien sprężystych</t>
  </si>
  <si>
    <t>Zestaw PAS ACC. Hotchkiss - McManus</t>
  </si>
  <si>
    <t>Zestaw Ziehl Neelsen, zestaw do barwień histopatologicznych, do wykrywania prątków gruźlicy i Mycobacterium</t>
  </si>
  <si>
    <t>Zestaw Grocott</t>
  </si>
  <si>
    <t>Zestaw Azan trichrome</t>
  </si>
  <si>
    <t>Zadanie 9 Substancje chemiczne</t>
  </si>
  <si>
    <t>Wersenian dwusodowy bezwodny cz.d.a.</t>
  </si>
  <si>
    <t>Subst.</t>
  </si>
  <si>
    <t>250 g</t>
  </si>
  <si>
    <t>Błękit metylenowy</t>
  </si>
  <si>
    <t>50 g</t>
  </si>
  <si>
    <t>Kwas Solny stężony 35-38%, cz.d.a</t>
  </si>
  <si>
    <t>Kwas octowy lodowaty cz.d.a. 99,5%</t>
  </si>
  <si>
    <t>Metanol cz.d.a.</t>
  </si>
  <si>
    <t>Zadanie 10 Odczynniki do barwienia preparatów na Helicobacter pylori</t>
  </si>
  <si>
    <t>Barwnik Giemsy</t>
  </si>
  <si>
    <t>May-Grunwald</t>
  </si>
  <si>
    <t>Zadanie 11 Odczynniki dla Zakładu Analityki Lekarskiej I</t>
  </si>
  <si>
    <t>Kwas chlorowodorowy (solny) roztwór mianowany 6 mol/dm3</t>
  </si>
  <si>
    <t>Bufor rozcieńczający barwnik Giemsy (fosforanowy) pH 7,2 1l</t>
  </si>
  <si>
    <t>Kwas octowy 30% cz.d.a. 250ml</t>
  </si>
  <si>
    <t>250 ml</t>
  </si>
  <si>
    <t>Płyn Lugola 1% do barwienia metodą Grama</t>
  </si>
  <si>
    <t>100 ml</t>
  </si>
  <si>
    <t>Zadanie 12 Odczynniki dla Zakładu Analityki Lekarskiej II</t>
  </si>
  <si>
    <t>Odczynnik Marcano</t>
  </si>
  <si>
    <t>Sudan III roztwór alkoholowy</t>
  </si>
  <si>
    <t>Odczynnik Samsona</t>
  </si>
  <si>
    <t>Zadanie 13 Zestaw do szybkiego barwienia rozmazów</t>
  </si>
  <si>
    <t>3 x 100 ml</t>
  </si>
  <si>
    <t>Zadanie 14 Hematognost</t>
  </si>
  <si>
    <t>Hematognost Fe 403,62</t>
  </si>
  <si>
    <t>1 zestaw 4 x 250 ml</t>
  </si>
  <si>
    <t>Zadanie 15 Odczynniki do biologii molekularnej</t>
  </si>
  <si>
    <t>Potasu wodorowęglan cz.d.a., zaw. min. 98,5%, m.cząst. 100,12 g/mol</t>
  </si>
  <si>
    <t>500 g</t>
  </si>
  <si>
    <t>Izopropanol  (2-Propanol) BioReagent, do biologii molekularnej, zaw. min.  99.5%,</t>
  </si>
  <si>
    <t>Woda ultraczysta, do zastosowania w biologii molekularnej, wolna od DNAz, RNAz, proteaz, fosfataz</t>
  </si>
  <si>
    <t>Tri-sodu cytrynian 2 hydrat, zaw. min. 99,0%, cz.d.a.</t>
  </si>
  <si>
    <t>100 g</t>
  </si>
  <si>
    <t>RAZEM</t>
  </si>
  <si>
    <t>Zadanie 16 Bufor PBS</t>
  </si>
  <si>
    <r>
      <rPr>
        <sz val="7"/>
        <rFont val="Arial Narrow"/>
        <family val="2"/>
        <charset val="238"/>
      </rPr>
      <t>Bufor PBS, stężony 10x, zbuforowany roztwór soli fizjologicznej  bez
Ca i Mg, do użytku laboratoryjnego, pH 7,4 (+/-0,02)</t>
    </r>
  </si>
  <si>
    <t>Zadanie 17 Spirytus do biologii molekularnej</t>
  </si>
  <si>
    <t>Zadanie 18 Woda do biologii molekularnej</t>
  </si>
  <si>
    <t>Woda z DEPC, do zastosowania w biologii molekularnej, temp. przechowywania -20ºC</t>
  </si>
  <si>
    <t>30 ml</t>
  </si>
  <si>
    <t>Woda z DEPC, do zastosowania w biologii molekularnej, wolna od DNAzy, RNAzy, oraz pirogenów, temp. przechowywania: 15-30ºC</t>
  </si>
  <si>
    <t>Zadanie 19 Preparaty stomatologiczne</t>
  </si>
  <si>
    <t>Coltosol pasta</t>
  </si>
  <si>
    <t>Pasta</t>
  </si>
  <si>
    <t>38 g</t>
  </si>
  <si>
    <t xml:space="preserve">Jodoform </t>
  </si>
  <si>
    <t>30 g</t>
  </si>
  <si>
    <t xml:space="preserve">Kromopan </t>
  </si>
  <si>
    <t>Proszek</t>
  </si>
  <si>
    <t>450 g</t>
  </si>
  <si>
    <t xml:space="preserve">Riva Self Cure A2 </t>
  </si>
  <si>
    <t>Kaps.</t>
  </si>
  <si>
    <t>Riva Self Cure A3</t>
  </si>
  <si>
    <t xml:space="preserve">Zadanie 20 Metacholina                        </t>
  </si>
  <si>
    <t>Metacholin chloride subst.</t>
  </si>
  <si>
    <t xml:space="preserve">Sub.rec.  </t>
  </si>
  <si>
    <t>25 g</t>
  </si>
  <si>
    <t>UWAGA! Zamawiający wymaga uzupełnienia kolumny 14 formularza cenowego i w przypadku odpowiedzi ,,TAK" dostarczenia wraz z ofertą karty charakterystyki substancji niebezpiecznej dla produktów zaoferowanych w zadaniach 1 - 20</t>
  </si>
  <si>
    <t>Ilość na 12 miesięcy</t>
  </si>
  <si>
    <t>Formaldehyd 4% z buforem fosforanowym do badań histopatologicznych, opak. po 5 kg</t>
  </si>
  <si>
    <t>Formaldehyd 4% z buforem fosforanowym do badań histopatologicznych, opak. po 1 kg</t>
  </si>
  <si>
    <t>Eozyna Y alkoholowa, o pojemności do 1 litra, 
do barwienia histopatologicznego, cytologicznego w barwiarce Gemini AS</t>
  </si>
  <si>
    <t>UWAGA! Zamawiający wymaga zaoferowania produktów z zadania 6 (pozycja 1,2,3), które są ze sobą kompatybilne na podstawie przedłożonego oświadczenia producenta 
w związku z wykorzystywaniem odczynników w jednej procedurze do barwienia preparatów cytologii ginekologicznej</t>
  </si>
  <si>
    <t>Zestaw do szybkiego barwienia rozmazów 
w postaci koncentratu 1:10 - np. QuickPanoptic</t>
  </si>
  <si>
    <t>Amonu chlorek cz.d.a., zaw. min. 99,5%, 
m. cząst. 53,5 g/mol</t>
  </si>
  <si>
    <t>Potasu chlorek, cz.d.a., zaw. min. 99,5%, 
m. cząst. 74,55 g/mol</t>
  </si>
  <si>
    <t xml:space="preserve">Chloroform (stab. Amylenem 100-200 ppm), 
zaw. min. 99,5%, cz.d.a, m. cząst. 119,38 </t>
  </si>
  <si>
    <t>2-Mercaptoethanol, zaw. min. 99,0%, cz.d.a., 
do biologii molekularnej</t>
  </si>
  <si>
    <t>Spirytus czysty (alkohol absolutny), nieskażony 99,8%, cz.d.a., w opakowaniach po 500ml, 
do zastosowania w biologii molekularnej</t>
  </si>
  <si>
    <t xml:space="preserve">System preparowania komórek Kit Cytoblock Cell Prep System </t>
  </si>
  <si>
    <t>UWAGA! Zamawiający wymaga zaoferowania produktów z zadania 10 (pozycja 1,2), które są ze sobą kompatybilne na podstawie przedłożonego oświadczenia producenta 
w związku z wykorzystywaniem odczynników w jednej procedurze barwienia preparatów do wykrywania Helicobacter pylori</t>
  </si>
  <si>
    <t xml:space="preserve">         UWAGA! Zamawiający wymaga podania  w kolumnie 3 numerów CAS dla zadania nr 1, 2, 9,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</si>
</sst>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4">
    <font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7"/>
      <name val="Arial Narrow"/>
      <family val="2"/>
      <charset val="238"/>
    </font>
    <font>
      <b/>
      <sz val="7"/>
      <color rgb="FF000000"/>
      <name val="Arial Narrow"/>
      <family val="2"/>
      <charset val="238"/>
    </font>
    <font>
      <sz val="7"/>
      <color rgb="FF000000"/>
      <name val="Arial Narrow"/>
      <family val="2"/>
      <charset val="238"/>
    </font>
    <font>
      <sz val="7"/>
      <name val="Arial Narrow"/>
      <family val="2"/>
      <charset val="238"/>
    </font>
    <font>
      <b/>
      <i/>
      <sz val="7"/>
      <name val="Arial Narrow"/>
      <family val="2"/>
      <charset val="238"/>
    </font>
    <font>
      <sz val="11"/>
      <color theme="1"/>
      <name val="Czcionka tekstu podstawowego"/>
      <family val="2"/>
      <charset val="238"/>
    </font>
    <font>
      <sz val="7"/>
      <color theme="1"/>
      <name val="Arial Narrow"/>
      <family val="2"/>
      <charset val="238"/>
    </font>
    <font>
      <sz val="10"/>
      <name val="Arial CE"/>
      <charset val="238"/>
    </font>
    <font>
      <sz val="10"/>
      <name val="Times New Roman"/>
      <family val="1"/>
      <charset val="238"/>
    </font>
    <font>
      <b/>
      <sz val="8"/>
      <color rgb="FF000000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b/>
      <sz val="9"/>
      <color rgb="FF00000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99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7" fillId="0" borderId="0"/>
    <xf numFmtId="0" fontId="9" fillId="0" borderId="0"/>
  </cellStyleXfs>
  <cellXfs count="7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shrinkToFit="1"/>
    </xf>
    <xf numFmtId="1" fontId="5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right" vertical="center" shrinkToFit="1"/>
    </xf>
    <xf numFmtId="9" fontId="4" fillId="0" borderId="1" xfId="0" applyNumberFormat="1" applyFont="1" applyBorder="1" applyAlignment="1">
      <alignment horizontal="center" vertical="center" shrinkToFit="1"/>
    </xf>
    <xf numFmtId="4" fontId="4" fillId="0" borderId="1" xfId="0" applyNumberFormat="1" applyFont="1" applyBorder="1" applyAlignment="1">
      <alignment vertical="center" shrinkToFit="1"/>
    </xf>
    <xf numFmtId="4" fontId="4" fillId="0" borderId="1" xfId="0" applyNumberFormat="1" applyFont="1" applyBorder="1" applyAlignment="1">
      <alignment horizontal="right" vertical="center" shrinkToFit="1"/>
    </xf>
    <xf numFmtId="4" fontId="3" fillId="0" borderId="1" xfId="0" applyNumberFormat="1" applyFont="1" applyBorder="1" applyAlignment="1">
      <alignment vertical="center" shrinkToFit="1"/>
    </xf>
    <xf numFmtId="4" fontId="3" fillId="0" borderId="1" xfId="0" applyNumberFormat="1" applyFont="1" applyBorder="1" applyAlignment="1">
      <alignment horizontal="right" vertical="center" shrinkToFi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/>
    </xf>
    <xf numFmtId="2" fontId="3" fillId="0" borderId="1" xfId="0" applyNumberFormat="1" applyFont="1" applyBorder="1" applyAlignment="1">
      <alignment vertical="center"/>
    </xf>
    <xf numFmtId="4" fontId="3" fillId="0" borderId="1" xfId="0" applyNumberFormat="1" applyFont="1" applyBorder="1" applyAlignment="1">
      <alignment horizontal="right" vertical="center"/>
    </xf>
    <xf numFmtId="0" fontId="6" fillId="0" borderId="1" xfId="1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right" vertical="center"/>
    </xf>
    <xf numFmtId="1" fontId="2" fillId="0" borderId="1" xfId="0" applyNumberFormat="1" applyFont="1" applyBorder="1" applyAlignment="1">
      <alignment horizontal="center" vertical="center" shrinkToFit="1"/>
    </xf>
    <xf numFmtId="2" fontId="4" fillId="0" borderId="1" xfId="0" applyNumberFormat="1" applyFont="1" applyBorder="1" applyAlignment="1">
      <alignment horizontal="left" vertical="center" shrinkToFit="1"/>
    </xf>
    <xf numFmtId="0" fontId="4" fillId="0" borderId="0" xfId="0" applyFont="1" applyAlignment="1">
      <alignment horizontal="left" vertical="top"/>
    </xf>
    <xf numFmtId="164" fontId="3" fillId="0" borderId="1" xfId="0" applyNumberFormat="1" applyFont="1" applyBorder="1" applyAlignment="1">
      <alignment vertical="center" shrinkToFit="1"/>
    </xf>
    <xf numFmtId="164" fontId="3" fillId="0" borderId="1" xfId="0" applyNumberFormat="1" applyFont="1" applyBorder="1" applyAlignment="1">
      <alignment horizontal="right" vertical="center" shrinkToFit="1"/>
    </xf>
    <xf numFmtId="0" fontId="5" fillId="0" borderId="1" xfId="0" applyFont="1" applyBorder="1" applyAlignment="1">
      <alignment vertical="center" wrapText="1"/>
    </xf>
    <xf numFmtId="0" fontId="0" fillId="0" borderId="0" xfId="0" applyAlignment="1">
      <alignment horizontal="left" vertical="center"/>
    </xf>
    <xf numFmtId="4" fontId="4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5" fillId="0" borderId="1" xfId="2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/>
    </xf>
    <xf numFmtId="9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2" fontId="5" fillId="0" borderId="1" xfId="2" applyNumberFormat="1" applyFont="1" applyBorder="1" applyAlignment="1">
      <alignment horizontal="center" vertical="center"/>
    </xf>
    <xf numFmtId="4" fontId="5" fillId="0" borderId="1" xfId="2" applyNumberFormat="1" applyFont="1" applyBorder="1" applyAlignment="1">
      <alignment horizontal="right" vertical="center"/>
    </xf>
    <xf numFmtId="164" fontId="5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center" vertical="center"/>
    </xf>
    <xf numFmtId="4" fontId="11" fillId="0" borderId="7" xfId="0" applyNumberFormat="1" applyFont="1" applyBorder="1" applyAlignment="1">
      <alignment vertical="center"/>
    </xf>
    <xf numFmtId="0" fontId="13" fillId="0" borderId="9" xfId="0" applyFont="1" applyBorder="1" applyAlignment="1">
      <alignment horizontal="left" vertical="top"/>
    </xf>
    <xf numFmtId="0" fontId="13" fillId="0" borderId="10" xfId="0" applyFont="1" applyBorder="1" applyAlignment="1">
      <alignment horizontal="left" vertical="top"/>
    </xf>
    <xf numFmtId="0" fontId="13" fillId="0" borderId="11" xfId="0" applyFont="1" applyBorder="1" applyAlignment="1">
      <alignment horizontal="left" vertical="top"/>
    </xf>
    <xf numFmtId="0" fontId="13" fillId="0" borderId="12" xfId="0" applyFont="1" applyBorder="1" applyAlignment="1">
      <alignment horizontal="left" vertical="top"/>
    </xf>
    <xf numFmtId="0" fontId="13" fillId="0" borderId="13" xfId="0" applyFont="1" applyBorder="1" applyAlignment="1">
      <alignment horizontal="left" vertical="top"/>
    </xf>
    <xf numFmtId="0" fontId="13" fillId="0" borderId="14" xfId="0" applyFont="1" applyBorder="1" applyAlignment="1">
      <alignment horizontal="left" vertical="top"/>
    </xf>
    <xf numFmtId="0" fontId="12" fillId="0" borderId="5" xfId="1" applyFont="1" applyBorder="1" applyAlignment="1">
      <alignment horizontal="center" vertical="center" wrapText="1"/>
    </xf>
    <xf numFmtId="0" fontId="12" fillId="0" borderId="6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3">
    <cellStyle name="Normal 2" xfId="2" xr:uid="{00000000-0005-0000-0000-000000000000}"/>
    <cellStyle name="Normalny" xfId="0" builtinId="0"/>
    <cellStyle name="Normalny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10"/>
  <sheetViews>
    <sheetView tabSelected="1" view="pageLayout" zoomScaleNormal="120" workbookViewId="0">
      <selection activeCell="I111" sqref="I111"/>
    </sheetView>
  </sheetViews>
  <sheetFormatPr defaultColWidth="9.33203125" defaultRowHeight="12.75"/>
  <cols>
    <col min="1" max="1" width="3.1640625" style="48" bestFit="1" customWidth="1"/>
    <col min="2" max="2" width="59" style="33" customWidth="1"/>
    <col min="3" max="3" width="11.33203125" style="33" customWidth="1"/>
    <col min="4" max="4" width="6.1640625" style="48" customWidth="1"/>
    <col min="5" max="5" width="5.1640625" style="48" bestFit="1" customWidth="1"/>
    <col min="6" max="6" width="6.6640625" style="49" customWidth="1"/>
    <col min="7" max="7" width="3" style="48" bestFit="1" customWidth="1"/>
    <col min="8" max="8" width="7.33203125" style="33" customWidth="1"/>
    <col min="9" max="9" width="6.83203125" style="48" customWidth="1"/>
    <col min="10" max="10" width="5.1640625" style="33" bestFit="1" customWidth="1"/>
    <col min="11" max="11" width="9.33203125" style="36" bestFit="1" customWidth="1"/>
    <col min="12" max="12" width="9.1640625" style="50" customWidth="1"/>
    <col min="13" max="13" width="14.83203125" style="51" bestFit="1" customWidth="1"/>
    <col min="14" max="14" width="11.1640625" style="48" customWidth="1"/>
    <col min="15" max="16384" width="9.33203125" style="33"/>
  </cols>
  <sheetData>
    <row r="1" spans="1:14" s="2" customFormat="1" ht="189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124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</row>
    <row r="2" spans="1:14" s="2" customFormat="1" ht="11.25">
      <c r="A2" s="3">
        <v>1</v>
      </c>
      <c r="B2" s="3">
        <v>2</v>
      </c>
      <c r="C2" s="3">
        <v>3</v>
      </c>
      <c r="D2" s="3">
        <v>4</v>
      </c>
      <c r="E2" s="3">
        <v>5</v>
      </c>
      <c r="F2" s="4">
        <v>6</v>
      </c>
      <c r="G2" s="3">
        <v>7</v>
      </c>
      <c r="H2" s="3">
        <v>8</v>
      </c>
      <c r="I2" s="3">
        <v>9</v>
      </c>
      <c r="J2" s="3">
        <v>10</v>
      </c>
      <c r="K2" s="3">
        <v>11</v>
      </c>
      <c r="L2" s="3">
        <v>12</v>
      </c>
      <c r="M2" s="3">
        <v>13</v>
      </c>
      <c r="N2" s="3">
        <v>14</v>
      </c>
    </row>
    <row r="3" spans="1:14" s="6" customFormat="1" ht="11.25">
      <c r="A3" s="5"/>
      <c r="B3" s="68" t="s">
        <v>13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</row>
    <row r="4" spans="1:14" s="6" customFormat="1" ht="11.25">
      <c r="A4" s="3">
        <v>1</v>
      </c>
      <c r="B4" s="7" t="s">
        <v>14</v>
      </c>
      <c r="C4" s="8"/>
      <c r="D4" s="8" t="s">
        <v>15</v>
      </c>
      <c r="E4" s="8" t="s">
        <v>16</v>
      </c>
      <c r="F4" s="1">
        <v>90</v>
      </c>
      <c r="G4" s="8" t="s">
        <v>17</v>
      </c>
      <c r="H4" s="9"/>
      <c r="I4" s="10"/>
      <c r="J4" s="9">
        <f>H4*(1+I4)</f>
        <v>0</v>
      </c>
      <c r="K4" s="11">
        <f>H4*F4</f>
        <v>0</v>
      </c>
      <c r="L4" s="12">
        <f>K4*(1+I4)</f>
        <v>0</v>
      </c>
      <c r="M4" s="5"/>
      <c r="N4" s="8"/>
    </row>
    <row r="5" spans="1:14" s="6" customFormat="1" ht="22.5">
      <c r="A5" s="3">
        <v>2</v>
      </c>
      <c r="B5" s="7" t="s">
        <v>18</v>
      </c>
      <c r="C5" s="8"/>
      <c r="D5" s="8" t="s">
        <v>15</v>
      </c>
      <c r="E5" s="8" t="s">
        <v>19</v>
      </c>
      <c r="F5" s="1">
        <v>380</v>
      </c>
      <c r="G5" s="8" t="s">
        <v>17</v>
      </c>
      <c r="H5" s="9"/>
      <c r="I5" s="10"/>
      <c r="J5" s="9">
        <f>H5*(1+I5)</f>
        <v>0</v>
      </c>
      <c r="K5" s="11">
        <f>H5*F5</f>
        <v>0</v>
      </c>
      <c r="L5" s="12">
        <f>K5*(1+I5)</f>
        <v>0</v>
      </c>
      <c r="M5" s="5"/>
      <c r="N5" s="8"/>
    </row>
    <row r="6" spans="1:14" s="6" customFormat="1" ht="11.25">
      <c r="A6" s="5"/>
      <c r="B6" s="69" t="s">
        <v>20</v>
      </c>
      <c r="C6" s="69"/>
      <c r="D6" s="69"/>
      <c r="E6" s="69"/>
      <c r="F6" s="69"/>
      <c r="G6" s="69"/>
      <c r="H6" s="69"/>
      <c r="I6" s="69"/>
      <c r="J6" s="69"/>
      <c r="K6" s="13">
        <f>SUM(K4:K5)</f>
        <v>0</v>
      </c>
      <c r="L6" s="14">
        <f>SUM(L4:L5)</f>
        <v>0</v>
      </c>
      <c r="M6" s="5"/>
      <c r="N6" s="5"/>
    </row>
    <row r="7" spans="1:14" s="6" customFormat="1" ht="11.25">
      <c r="A7" s="5"/>
      <c r="B7" s="68" t="s">
        <v>21</v>
      </c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</row>
    <row r="8" spans="1:14" s="6" customFormat="1" ht="36" customHeight="1">
      <c r="A8" s="3">
        <v>1</v>
      </c>
      <c r="B8" s="7" t="s">
        <v>22</v>
      </c>
      <c r="C8" s="8"/>
      <c r="D8" s="8" t="s">
        <v>23</v>
      </c>
      <c r="E8" s="8" t="s">
        <v>24</v>
      </c>
      <c r="F8" s="1">
        <v>1300</v>
      </c>
      <c r="G8" s="8" t="s">
        <v>25</v>
      </c>
      <c r="H8" s="9"/>
      <c r="I8" s="10"/>
      <c r="J8" s="9">
        <f>H8*(1+I8)</f>
        <v>0</v>
      </c>
      <c r="K8" s="11">
        <f>H8*F8</f>
        <v>0</v>
      </c>
      <c r="L8" s="12">
        <f>K8*(1+I8)</f>
        <v>0</v>
      </c>
      <c r="M8" s="5"/>
      <c r="N8" s="8"/>
    </row>
    <row r="9" spans="1:14" s="6" customFormat="1" ht="11.25">
      <c r="A9" s="5"/>
      <c r="B9" s="68" t="s">
        <v>26</v>
      </c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</row>
    <row r="10" spans="1:14" s="6" customFormat="1" ht="21.75" customHeight="1">
      <c r="A10" s="3">
        <v>1</v>
      </c>
      <c r="B10" s="7" t="s">
        <v>125</v>
      </c>
      <c r="C10" s="3"/>
      <c r="D10" s="8" t="s">
        <v>15</v>
      </c>
      <c r="E10" s="8" t="s">
        <v>27</v>
      </c>
      <c r="F10" s="1">
        <v>400</v>
      </c>
      <c r="G10" s="8" t="s">
        <v>17</v>
      </c>
      <c r="H10" s="9"/>
      <c r="I10" s="10"/>
      <c r="J10" s="9">
        <f>H10*(1+I10)</f>
        <v>0</v>
      </c>
      <c r="K10" s="11">
        <f>H10*F10</f>
        <v>0</v>
      </c>
      <c r="L10" s="12">
        <f>K10*(1+I10)</f>
        <v>0</v>
      </c>
      <c r="M10" s="5"/>
      <c r="N10" s="8"/>
    </row>
    <row r="11" spans="1:14" s="6" customFormat="1" ht="22.5" customHeight="1">
      <c r="A11" s="3">
        <v>2</v>
      </c>
      <c r="B11" s="7" t="s">
        <v>126</v>
      </c>
      <c r="C11" s="3"/>
      <c r="D11" s="8" t="s">
        <v>15</v>
      </c>
      <c r="E11" s="8" t="s">
        <v>24</v>
      </c>
      <c r="F11" s="1">
        <v>400</v>
      </c>
      <c r="G11" s="8" t="s">
        <v>17</v>
      </c>
      <c r="H11" s="9"/>
      <c r="I11" s="10"/>
      <c r="J11" s="9">
        <f t="shared" ref="J11:J12" si="0">H11*(1+I11)</f>
        <v>0</v>
      </c>
      <c r="K11" s="11">
        <f>H11*F11</f>
        <v>0</v>
      </c>
      <c r="L11" s="12">
        <f t="shared" ref="L11:L12" si="1">K11*(1+I11)</f>
        <v>0</v>
      </c>
      <c r="M11" s="8"/>
      <c r="N11" s="8"/>
    </row>
    <row r="12" spans="1:14" s="6" customFormat="1" ht="18" customHeight="1">
      <c r="A12" s="3">
        <v>3</v>
      </c>
      <c r="B12" s="7" t="s">
        <v>28</v>
      </c>
      <c r="C12" s="3"/>
      <c r="D12" s="8" t="s">
        <v>15</v>
      </c>
      <c r="E12" s="8" t="s">
        <v>24</v>
      </c>
      <c r="F12" s="1">
        <v>2</v>
      </c>
      <c r="G12" s="8" t="s">
        <v>17</v>
      </c>
      <c r="H12" s="9"/>
      <c r="I12" s="10"/>
      <c r="J12" s="9">
        <f t="shared" si="0"/>
        <v>0</v>
      </c>
      <c r="K12" s="11">
        <f>H12*F12</f>
        <v>0</v>
      </c>
      <c r="L12" s="12">
        <f t="shared" si="1"/>
        <v>0</v>
      </c>
      <c r="M12" s="5"/>
      <c r="N12" s="8"/>
    </row>
    <row r="13" spans="1:14" s="6" customFormat="1" ht="11.25">
      <c r="A13" s="5"/>
      <c r="B13" s="72" t="s">
        <v>20</v>
      </c>
      <c r="C13" s="73"/>
      <c r="D13" s="73"/>
      <c r="E13" s="73"/>
      <c r="F13" s="73"/>
      <c r="G13" s="73"/>
      <c r="H13" s="73"/>
      <c r="I13" s="73"/>
      <c r="J13" s="74"/>
      <c r="K13" s="13">
        <f>SUM(K10:K12)</f>
        <v>0</v>
      </c>
      <c r="L13" s="14">
        <f>SUM(L10:L12)</f>
        <v>0</v>
      </c>
      <c r="M13" s="5"/>
      <c r="N13" s="5"/>
    </row>
    <row r="14" spans="1:14" s="6" customFormat="1" ht="11.25">
      <c r="A14" s="5"/>
      <c r="B14" s="68" t="s">
        <v>29</v>
      </c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</row>
    <row r="15" spans="1:14" s="6" customFormat="1" ht="48.75" customHeight="1">
      <c r="A15" s="3">
        <v>1</v>
      </c>
      <c r="B15" s="7" t="s">
        <v>30</v>
      </c>
      <c r="C15" s="3"/>
      <c r="D15" s="8" t="s">
        <v>15</v>
      </c>
      <c r="E15" s="8" t="s">
        <v>19</v>
      </c>
      <c r="F15" s="1">
        <v>400</v>
      </c>
      <c r="G15" s="8" t="s">
        <v>17</v>
      </c>
      <c r="H15" s="9"/>
      <c r="I15" s="10"/>
      <c r="J15" s="9">
        <f t="shared" ref="J15:J16" si="2">H15*(1+I15)</f>
        <v>0</v>
      </c>
      <c r="K15" s="11">
        <f>H15*F15</f>
        <v>0</v>
      </c>
      <c r="L15" s="12">
        <f t="shared" ref="L15:L16" si="3">K15*(1+I15)</f>
        <v>0</v>
      </c>
      <c r="M15" s="8"/>
      <c r="N15" s="8"/>
    </row>
    <row r="16" spans="1:14" s="6" customFormat="1" ht="22.5">
      <c r="A16" s="3">
        <v>2</v>
      </c>
      <c r="B16" s="7" t="s">
        <v>31</v>
      </c>
      <c r="C16" s="3"/>
      <c r="D16" s="8" t="s">
        <v>15</v>
      </c>
      <c r="E16" s="8" t="s">
        <v>16</v>
      </c>
      <c r="F16" s="1">
        <v>1</v>
      </c>
      <c r="G16" s="8" t="s">
        <v>32</v>
      </c>
      <c r="H16" s="9"/>
      <c r="I16" s="10"/>
      <c r="J16" s="9">
        <f t="shared" si="2"/>
        <v>0</v>
      </c>
      <c r="K16" s="11">
        <f>H16*F16</f>
        <v>0</v>
      </c>
      <c r="L16" s="12">
        <f t="shared" si="3"/>
        <v>0</v>
      </c>
      <c r="M16" s="5"/>
      <c r="N16" s="8"/>
    </row>
    <row r="17" spans="1:14" s="6" customFormat="1" ht="11.25">
      <c r="A17" s="71"/>
      <c r="B17" s="16" t="s">
        <v>20</v>
      </c>
      <c r="C17" s="70"/>
      <c r="D17" s="70"/>
      <c r="E17" s="70"/>
      <c r="F17" s="70"/>
      <c r="G17" s="70"/>
      <c r="H17" s="70"/>
      <c r="I17" s="70"/>
      <c r="J17" s="70"/>
      <c r="K17" s="13">
        <f>SUM(K15:K16)</f>
        <v>0</v>
      </c>
      <c r="L17" s="14">
        <f>SUM(L15:L16)</f>
        <v>0</v>
      </c>
      <c r="M17" s="5"/>
      <c r="N17" s="5"/>
    </row>
    <row r="18" spans="1:14" s="6" customFormat="1" ht="11.25">
      <c r="A18" s="71"/>
      <c r="B18" s="68" t="s">
        <v>33</v>
      </c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</row>
    <row r="19" spans="1:14" s="6" customFormat="1" ht="22.5">
      <c r="A19" s="3">
        <v>1</v>
      </c>
      <c r="B19" s="7" t="s">
        <v>34</v>
      </c>
      <c r="C19" s="3"/>
      <c r="D19" s="8" t="s">
        <v>15</v>
      </c>
      <c r="E19" s="8" t="s">
        <v>16</v>
      </c>
      <c r="F19" s="1">
        <v>20</v>
      </c>
      <c r="G19" s="8" t="s">
        <v>17</v>
      </c>
      <c r="H19" s="9"/>
      <c r="I19" s="10"/>
      <c r="J19" s="9">
        <f t="shared" ref="J19:J20" si="4">H19*(1+I19)</f>
        <v>0</v>
      </c>
      <c r="K19" s="11">
        <f>H19*F19</f>
        <v>0</v>
      </c>
      <c r="L19" s="12">
        <f t="shared" ref="L19:L20" si="5">K19*(1+I19)</f>
        <v>0</v>
      </c>
      <c r="M19" s="8"/>
      <c r="N19" s="8"/>
    </row>
    <row r="20" spans="1:14" s="6" customFormat="1" ht="33.75">
      <c r="A20" s="3">
        <v>2</v>
      </c>
      <c r="B20" s="7" t="s">
        <v>127</v>
      </c>
      <c r="C20" s="3"/>
      <c r="D20" s="8" t="s">
        <v>15</v>
      </c>
      <c r="E20" s="8" t="s">
        <v>16</v>
      </c>
      <c r="F20" s="1">
        <v>24</v>
      </c>
      <c r="G20" s="8" t="s">
        <v>17</v>
      </c>
      <c r="H20" s="9"/>
      <c r="I20" s="10"/>
      <c r="J20" s="9">
        <f t="shared" si="4"/>
        <v>0</v>
      </c>
      <c r="K20" s="11">
        <f>H20*F20</f>
        <v>0</v>
      </c>
      <c r="L20" s="12">
        <f t="shared" si="5"/>
        <v>0</v>
      </c>
      <c r="M20" s="8"/>
      <c r="N20" s="8"/>
    </row>
    <row r="21" spans="1:14" s="6" customFormat="1" ht="11.25">
      <c r="A21" s="71"/>
      <c r="B21" s="69" t="s">
        <v>20</v>
      </c>
      <c r="C21" s="69"/>
      <c r="D21" s="69"/>
      <c r="E21" s="69"/>
      <c r="F21" s="69"/>
      <c r="G21" s="69"/>
      <c r="H21" s="69"/>
      <c r="I21" s="69"/>
      <c r="J21" s="69"/>
      <c r="K21" s="13">
        <f>SUM(K19:K20)</f>
        <v>0</v>
      </c>
      <c r="L21" s="14">
        <f>SUM(L19:L20)</f>
        <v>0</v>
      </c>
      <c r="M21" s="70"/>
      <c r="N21" s="70"/>
    </row>
    <row r="22" spans="1:14" s="6" customFormat="1" ht="54.75" customHeight="1">
      <c r="A22" s="71"/>
      <c r="B22" s="17" t="s">
        <v>35</v>
      </c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</row>
    <row r="23" spans="1:14" s="6" customFormat="1" ht="11.25">
      <c r="A23" s="5"/>
      <c r="B23" s="68" t="s">
        <v>36</v>
      </c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</row>
    <row r="24" spans="1:14" s="6" customFormat="1" ht="11.25">
      <c r="A24" s="3">
        <v>1</v>
      </c>
      <c r="B24" s="7" t="s">
        <v>37</v>
      </c>
      <c r="C24" s="3"/>
      <c r="D24" s="8" t="s">
        <v>15</v>
      </c>
      <c r="E24" s="8" t="s">
        <v>16</v>
      </c>
      <c r="F24" s="1">
        <v>15</v>
      </c>
      <c r="G24" s="8" t="s">
        <v>17</v>
      </c>
      <c r="H24" s="9"/>
      <c r="I24" s="10"/>
      <c r="J24" s="9">
        <f t="shared" ref="J24:J26" si="6">H24*(1+I24)</f>
        <v>0</v>
      </c>
      <c r="K24" s="11">
        <f>H24*F24</f>
        <v>0</v>
      </c>
      <c r="L24" s="12">
        <f t="shared" ref="L24:L26" si="7">K24*(1+I24)</f>
        <v>0</v>
      </c>
      <c r="M24" s="5"/>
      <c r="N24" s="8"/>
    </row>
    <row r="25" spans="1:14" s="6" customFormat="1" ht="11.25">
      <c r="A25" s="18">
        <v>2</v>
      </c>
      <c r="B25" s="19" t="s">
        <v>38</v>
      </c>
      <c r="C25" s="3"/>
      <c r="D25" s="8" t="s">
        <v>15</v>
      </c>
      <c r="E25" s="8" t="s">
        <v>16</v>
      </c>
      <c r="F25" s="1">
        <v>7</v>
      </c>
      <c r="G25" s="8" t="s">
        <v>17</v>
      </c>
      <c r="H25" s="9"/>
      <c r="I25" s="10"/>
      <c r="J25" s="9">
        <f t="shared" si="6"/>
        <v>0</v>
      </c>
      <c r="K25" s="11">
        <f>H25*F25</f>
        <v>0</v>
      </c>
      <c r="L25" s="12">
        <f t="shared" si="7"/>
        <v>0</v>
      </c>
      <c r="M25" s="8"/>
      <c r="N25" s="8"/>
    </row>
    <row r="26" spans="1:14" s="6" customFormat="1" ht="11.25">
      <c r="A26" s="18">
        <v>3</v>
      </c>
      <c r="B26" s="19" t="s">
        <v>39</v>
      </c>
      <c r="C26" s="3"/>
      <c r="D26" s="8" t="s">
        <v>15</v>
      </c>
      <c r="E26" s="8" t="s">
        <v>16</v>
      </c>
      <c r="F26" s="1">
        <v>9</v>
      </c>
      <c r="G26" s="8" t="s">
        <v>17</v>
      </c>
      <c r="H26" s="9"/>
      <c r="I26" s="10"/>
      <c r="J26" s="9">
        <f t="shared" si="6"/>
        <v>0</v>
      </c>
      <c r="K26" s="11">
        <f>H26*F26</f>
        <v>0</v>
      </c>
      <c r="L26" s="12">
        <f t="shared" si="7"/>
        <v>0</v>
      </c>
      <c r="M26" s="8"/>
      <c r="N26" s="8"/>
    </row>
    <row r="27" spans="1:14" s="6" customFormat="1" ht="11.25">
      <c r="A27" s="18"/>
      <c r="B27" s="69" t="s">
        <v>20</v>
      </c>
      <c r="C27" s="69"/>
      <c r="D27" s="69"/>
      <c r="E27" s="69"/>
      <c r="F27" s="69"/>
      <c r="G27" s="69"/>
      <c r="H27" s="69"/>
      <c r="I27" s="69"/>
      <c r="J27" s="69"/>
      <c r="K27" s="20">
        <f>SUM(K24:K26)</f>
        <v>0</v>
      </c>
      <c r="L27" s="21">
        <f>SUM(L24:L26)</f>
        <v>0</v>
      </c>
      <c r="M27" s="18"/>
      <c r="N27" s="18"/>
    </row>
    <row r="28" spans="1:14" s="6" customFormat="1" ht="52.5" customHeight="1">
      <c r="A28" s="18"/>
      <c r="B28" s="22" t="s">
        <v>128</v>
      </c>
      <c r="C28" s="23"/>
      <c r="D28" s="18"/>
      <c r="E28" s="18"/>
      <c r="F28" s="24"/>
      <c r="G28" s="18"/>
      <c r="H28" s="23"/>
      <c r="I28" s="18"/>
      <c r="J28" s="23"/>
      <c r="K28" s="25"/>
      <c r="L28" s="26"/>
      <c r="M28" s="18"/>
      <c r="N28" s="18"/>
    </row>
    <row r="29" spans="1:14" s="6" customFormat="1" ht="11.25">
      <c r="A29" s="5"/>
      <c r="B29" s="68" t="s">
        <v>40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</row>
    <row r="30" spans="1:14" s="6" customFormat="1" ht="30" customHeight="1">
      <c r="A30" s="3">
        <v>1</v>
      </c>
      <c r="B30" s="7" t="s">
        <v>41</v>
      </c>
      <c r="C30" s="7"/>
      <c r="D30" s="8" t="s">
        <v>15</v>
      </c>
      <c r="E30" s="8" t="s">
        <v>42</v>
      </c>
      <c r="F30" s="1">
        <v>34</v>
      </c>
      <c r="G30" s="8" t="s">
        <v>17</v>
      </c>
      <c r="H30" s="9"/>
      <c r="I30" s="10"/>
      <c r="J30" s="9">
        <f t="shared" ref="J30:J33" si="8">H30*(1+I30)</f>
        <v>0</v>
      </c>
      <c r="K30" s="11">
        <f t="shared" ref="K30:K36" si="9">H30*F30</f>
        <v>0</v>
      </c>
      <c r="L30" s="12">
        <f t="shared" ref="L30:L33" si="10">K30*(1+I30)</f>
        <v>0</v>
      </c>
      <c r="M30" s="5"/>
      <c r="N30" s="8"/>
    </row>
    <row r="31" spans="1:14" s="6" customFormat="1" ht="22.5">
      <c r="A31" s="3">
        <v>2</v>
      </c>
      <c r="B31" s="7" t="s">
        <v>43</v>
      </c>
      <c r="C31" s="15"/>
      <c r="D31" s="8" t="s">
        <v>15</v>
      </c>
      <c r="E31" s="8" t="s">
        <v>44</v>
      </c>
      <c r="F31" s="1">
        <v>5</v>
      </c>
      <c r="G31" s="8" t="s">
        <v>17</v>
      </c>
      <c r="H31" s="9"/>
      <c r="I31" s="10"/>
      <c r="J31" s="9">
        <f t="shared" si="8"/>
        <v>0</v>
      </c>
      <c r="K31" s="11">
        <f t="shared" si="9"/>
        <v>0</v>
      </c>
      <c r="L31" s="12">
        <f t="shared" si="10"/>
        <v>0</v>
      </c>
      <c r="M31" s="8"/>
      <c r="N31" s="8"/>
    </row>
    <row r="32" spans="1:14" s="6" customFormat="1" ht="11.25">
      <c r="A32" s="3">
        <v>3</v>
      </c>
      <c r="B32" s="7" t="s">
        <v>45</v>
      </c>
      <c r="C32" s="15"/>
      <c r="D32" s="8" t="s">
        <v>15</v>
      </c>
      <c r="E32" s="8" t="s">
        <v>16</v>
      </c>
      <c r="F32" s="1">
        <v>12</v>
      </c>
      <c r="G32" s="8" t="s">
        <v>17</v>
      </c>
      <c r="H32" s="9"/>
      <c r="I32" s="10"/>
      <c r="J32" s="9">
        <f t="shared" si="8"/>
        <v>0</v>
      </c>
      <c r="K32" s="11">
        <f t="shared" si="9"/>
        <v>0</v>
      </c>
      <c r="L32" s="12">
        <f t="shared" si="10"/>
        <v>0</v>
      </c>
      <c r="M32" s="8"/>
      <c r="N32" s="8"/>
    </row>
    <row r="33" spans="1:14" s="6" customFormat="1" ht="22.5">
      <c r="A33" s="3">
        <v>4</v>
      </c>
      <c r="B33" s="7" t="s">
        <v>135</v>
      </c>
      <c r="C33" s="7"/>
      <c r="D33" s="8" t="s">
        <v>46</v>
      </c>
      <c r="E33" s="3">
        <v>1</v>
      </c>
      <c r="F33" s="27">
        <v>1</v>
      </c>
      <c r="G33" s="8" t="s">
        <v>17</v>
      </c>
      <c r="H33" s="9"/>
      <c r="I33" s="10"/>
      <c r="J33" s="9">
        <f t="shared" si="8"/>
        <v>0</v>
      </c>
      <c r="K33" s="11">
        <f t="shared" si="9"/>
        <v>0</v>
      </c>
      <c r="L33" s="12">
        <f t="shared" si="10"/>
        <v>0</v>
      </c>
      <c r="M33" s="5"/>
      <c r="N33" s="8"/>
    </row>
    <row r="34" spans="1:14" s="6" customFormat="1" ht="22.5">
      <c r="A34" s="3">
        <v>5</v>
      </c>
      <c r="B34" s="7" t="s">
        <v>47</v>
      </c>
      <c r="C34" s="15"/>
      <c r="D34" s="8" t="s">
        <v>15</v>
      </c>
      <c r="E34" s="8" t="s">
        <v>42</v>
      </c>
      <c r="F34" s="1">
        <v>8</v>
      </c>
      <c r="G34" s="8" t="s">
        <v>17</v>
      </c>
      <c r="H34" s="12"/>
      <c r="I34" s="10"/>
      <c r="J34" s="9">
        <f>H34*(1+I34)</f>
        <v>0</v>
      </c>
      <c r="K34" s="11">
        <f t="shared" si="9"/>
        <v>0</v>
      </c>
      <c r="L34" s="12">
        <f>K34*(1+I34)</f>
        <v>0</v>
      </c>
      <c r="M34" s="8"/>
      <c r="N34" s="8"/>
    </row>
    <row r="35" spans="1:14" s="6" customFormat="1" ht="22.5">
      <c r="A35" s="3">
        <v>6</v>
      </c>
      <c r="B35" s="7" t="s">
        <v>48</v>
      </c>
      <c r="C35" s="15"/>
      <c r="D35" s="8" t="s">
        <v>15</v>
      </c>
      <c r="E35" s="8" t="s">
        <v>42</v>
      </c>
      <c r="F35" s="1">
        <v>6</v>
      </c>
      <c r="G35" s="8" t="s">
        <v>17</v>
      </c>
      <c r="H35" s="9"/>
      <c r="I35" s="10"/>
      <c r="J35" s="9">
        <f t="shared" ref="J35:J36" si="11">H35*(1+I35)</f>
        <v>0</v>
      </c>
      <c r="K35" s="11">
        <f t="shared" si="9"/>
        <v>0</v>
      </c>
      <c r="L35" s="12">
        <f t="shared" ref="L35:L36" si="12">K35*(1+I35)</f>
        <v>0</v>
      </c>
      <c r="M35" s="8"/>
      <c r="N35" s="8"/>
    </row>
    <row r="36" spans="1:14" s="6" customFormat="1" ht="22.5">
      <c r="A36" s="3">
        <v>7</v>
      </c>
      <c r="B36" s="7" t="s">
        <v>49</v>
      </c>
      <c r="C36" s="15"/>
      <c r="D36" s="8" t="s">
        <v>50</v>
      </c>
      <c r="E36" s="8" t="s">
        <v>51</v>
      </c>
      <c r="F36" s="1">
        <v>2</v>
      </c>
      <c r="G36" s="8" t="s">
        <v>17</v>
      </c>
      <c r="H36" s="9"/>
      <c r="I36" s="10"/>
      <c r="J36" s="9">
        <f t="shared" si="11"/>
        <v>0</v>
      </c>
      <c r="K36" s="11">
        <f t="shared" si="9"/>
        <v>0</v>
      </c>
      <c r="L36" s="12">
        <f t="shared" si="12"/>
        <v>0</v>
      </c>
      <c r="M36" s="8"/>
      <c r="N36" s="8"/>
    </row>
    <row r="37" spans="1:14" s="6" customFormat="1" ht="11.25">
      <c r="A37" s="5"/>
      <c r="B37" s="69" t="s">
        <v>20</v>
      </c>
      <c r="C37" s="69"/>
      <c r="D37" s="69"/>
      <c r="E37" s="69"/>
      <c r="F37" s="69"/>
      <c r="G37" s="69"/>
      <c r="H37" s="69"/>
      <c r="I37" s="69"/>
      <c r="J37" s="69"/>
      <c r="K37" s="13">
        <f>SUM(K30:K36)</f>
        <v>0</v>
      </c>
      <c r="L37" s="14">
        <f>SUM(L30:L36)</f>
        <v>0</v>
      </c>
      <c r="M37" s="70"/>
      <c r="N37" s="70"/>
    </row>
    <row r="38" spans="1:14" s="6" customFormat="1" ht="11.25">
      <c r="A38" s="5"/>
      <c r="B38" s="68" t="s">
        <v>52</v>
      </c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</row>
    <row r="39" spans="1:14" s="6" customFormat="1" ht="22.5">
      <c r="A39" s="3">
        <v>1</v>
      </c>
      <c r="B39" s="7" t="s">
        <v>53</v>
      </c>
      <c r="C39" s="7"/>
      <c r="D39" s="8" t="s">
        <v>46</v>
      </c>
      <c r="E39" s="8" t="s">
        <v>54</v>
      </c>
      <c r="F39" s="1">
        <v>2</v>
      </c>
      <c r="G39" s="8" t="s">
        <v>17</v>
      </c>
      <c r="H39" s="9"/>
      <c r="I39" s="10"/>
      <c r="J39" s="9">
        <f t="shared" ref="J39:J48" si="13">H39*(1+I39)</f>
        <v>0</v>
      </c>
      <c r="K39" s="11">
        <f t="shared" ref="K39:K48" si="14">H39*F39</f>
        <v>0</v>
      </c>
      <c r="L39" s="12">
        <f t="shared" ref="L39:L48" si="15">K39*(1+I39)</f>
        <v>0</v>
      </c>
      <c r="M39" s="5"/>
      <c r="N39" s="8"/>
    </row>
    <row r="40" spans="1:14" s="6" customFormat="1" ht="22.5">
      <c r="A40" s="3">
        <v>2</v>
      </c>
      <c r="B40" s="7" t="s">
        <v>55</v>
      </c>
      <c r="C40" s="7"/>
      <c r="D40" s="8" t="s">
        <v>46</v>
      </c>
      <c r="E40" s="8" t="s">
        <v>54</v>
      </c>
      <c r="F40" s="1">
        <v>2</v>
      </c>
      <c r="G40" s="8" t="s">
        <v>17</v>
      </c>
      <c r="H40" s="9"/>
      <c r="I40" s="10"/>
      <c r="J40" s="9">
        <f t="shared" si="13"/>
        <v>0</v>
      </c>
      <c r="K40" s="11">
        <f t="shared" si="14"/>
        <v>0</v>
      </c>
      <c r="L40" s="12">
        <f t="shared" si="15"/>
        <v>0</v>
      </c>
      <c r="M40" s="5"/>
      <c r="N40" s="8"/>
    </row>
    <row r="41" spans="1:14" s="6" customFormat="1" ht="22.5">
      <c r="A41" s="3">
        <v>3</v>
      </c>
      <c r="B41" s="7" t="s">
        <v>56</v>
      </c>
      <c r="C41" s="7"/>
      <c r="D41" s="8" t="s">
        <v>46</v>
      </c>
      <c r="E41" s="8" t="s">
        <v>54</v>
      </c>
      <c r="F41" s="1">
        <v>2</v>
      </c>
      <c r="G41" s="8" t="s">
        <v>17</v>
      </c>
      <c r="H41" s="9"/>
      <c r="I41" s="10"/>
      <c r="J41" s="9">
        <f t="shared" si="13"/>
        <v>0</v>
      </c>
      <c r="K41" s="11">
        <f t="shared" si="14"/>
        <v>0</v>
      </c>
      <c r="L41" s="12">
        <f t="shared" si="15"/>
        <v>0</v>
      </c>
      <c r="M41" s="5"/>
      <c r="N41" s="8"/>
    </row>
    <row r="42" spans="1:14" s="6" customFormat="1" ht="22.5">
      <c r="A42" s="3">
        <v>4</v>
      </c>
      <c r="B42" s="7" t="s">
        <v>57</v>
      </c>
      <c r="C42" s="7"/>
      <c r="D42" s="8" t="s">
        <v>46</v>
      </c>
      <c r="E42" s="8" t="s">
        <v>54</v>
      </c>
      <c r="F42" s="1">
        <v>2</v>
      </c>
      <c r="G42" s="8" t="s">
        <v>17</v>
      </c>
      <c r="H42" s="9"/>
      <c r="I42" s="10"/>
      <c r="J42" s="9">
        <f t="shared" si="13"/>
        <v>0</v>
      </c>
      <c r="K42" s="11">
        <f t="shared" si="14"/>
        <v>0</v>
      </c>
      <c r="L42" s="12">
        <f t="shared" si="15"/>
        <v>0</v>
      </c>
      <c r="M42" s="5"/>
      <c r="N42" s="8"/>
    </row>
    <row r="43" spans="1:14" s="6" customFormat="1" ht="22.5">
      <c r="A43" s="3">
        <v>5</v>
      </c>
      <c r="B43" s="7" t="s">
        <v>58</v>
      </c>
      <c r="C43" s="7"/>
      <c r="D43" s="8" t="s">
        <v>46</v>
      </c>
      <c r="E43" s="8" t="s">
        <v>54</v>
      </c>
      <c r="F43" s="1">
        <v>2</v>
      </c>
      <c r="G43" s="8" t="s">
        <v>17</v>
      </c>
      <c r="H43" s="9"/>
      <c r="I43" s="10"/>
      <c r="J43" s="9">
        <f t="shared" si="13"/>
        <v>0</v>
      </c>
      <c r="K43" s="11">
        <f t="shared" si="14"/>
        <v>0</v>
      </c>
      <c r="L43" s="12">
        <f t="shared" si="15"/>
        <v>0</v>
      </c>
      <c r="M43" s="5"/>
      <c r="N43" s="8"/>
    </row>
    <row r="44" spans="1:14" s="6" customFormat="1" ht="33.75">
      <c r="A44" s="3">
        <v>6</v>
      </c>
      <c r="B44" s="7" t="s">
        <v>59</v>
      </c>
      <c r="C44" s="7"/>
      <c r="D44" s="8" t="s">
        <v>46</v>
      </c>
      <c r="E44" s="8" t="s">
        <v>54</v>
      </c>
      <c r="F44" s="1">
        <v>2</v>
      </c>
      <c r="G44" s="8" t="s">
        <v>17</v>
      </c>
      <c r="H44" s="9"/>
      <c r="I44" s="10"/>
      <c r="J44" s="9">
        <f t="shared" si="13"/>
        <v>0</v>
      </c>
      <c r="K44" s="11">
        <f t="shared" si="14"/>
        <v>0</v>
      </c>
      <c r="L44" s="12">
        <f t="shared" si="15"/>
        <v>0</v>
      </c>
      <c r="M44" s="8"/>
      <c r="N44" s="8"/>
    </row>
    <row r="45" spans="1:14" s="6" customFormat="1" ht="22.5">
      <c r="A45" s="3">
        <v>7</v>
      </c>
      <c r="B45" s="7" t="s">
        <v>60</v>
      </c>
      <c r="C45" s="7"/>
      <c r="D45" s="8" t="s">
        <v>46</v>
      </c>
      <c r="E45" s="8" t="s">
        <v>54</v>
      </c>
      <c r="F45" s="1">
        <v>2</v>
      </c>
      <c r="G45" s="8" t="s">
        <v>17</v>
      </c>
      <c r="H45" s="9"/>
      <c r="I45" s="10"/>
      <c r="J45" s="9">
        <f t="shared" si="13"/>
        <v>0</v>
      </c>
      <c r="K45" s="11">
        <f t="shared" si="14"/>
        <v>0</v>
      </c>
      <c r="L45" s="12">
        <f t="shared" si="15"/>
        <v>0</v>
      </c>
      <c r="M45" s="5"/>
      <c r="N45" s="8"/>
    </row>
    <row r="46" spans="1:14" s="6" customFormat="1" ht="33.75">
      <c r="A46" s="3">
        <v>8</v>
      </c>
      <c r="B46" s="7" t="s">
        <v>61</v>
      </c>
      <c r="C46" s="7"/>
      <c r="D46" s="8" t="s">
        <v>46</v>
      </c>
      <c r="E46" s="8" t="s">
        <v>54</v>
      </c>
      <c r="F46" s="1">
        <v>2</v>
      </c>
      <c r="G46" s="8" t="s">
        <v>17</v>
      </c>
      <c r="H46" s="9"/>
      <c r="I46" s="10"/>
      <c r="J46" s="9">
        <f t="shared" si="13"/>
        <v>0</v>
      </c>
      <c r="K46" s="11">
        <f t="shared" si="14"/>
        <v>0</v>
      </c>
      <c r="L46" s="12">
        <f t="shared" si="15"/>
        <v>0</v>
      </c>
      <c r="M46" s="8"/>
      <c r="N46" s="8"/>
    </row>
    <row r="47" spans="1:14" s="6" customFormat="1" ht="22.5">
      <c r="A47" s="3">
        <v>9</v>
      </c>
      <c r="B47" s="7" t="s">
        <v>62</v>
      </c>
      <c r="C47" s="7"/>
      <c r="D47" s="8" t="s">
        <v>46</v>
      </c>
      <c r="E47" s="8" t="s">
        <v>54</v>
      </c>
      <c r="F47" s="1">
        <v>2</v>
      </c>
      <c r="G47" s="8" t="s">
        <v>17</v>
      </c>
      <c r="H47" s="9"/>
      <c r="I47" s="10"/>
      <c r="J47" s="9">
        <f t="shared" si="13"/>
        <v>0</v>
      </c>
      <c r="K47" s="11">
        <f t="shared" si="14"/>
        <v>0</v>
      </c>
      <c r="L47" s="12">
        <f t="shared" si="15"/>
        <v>0</v>
      </c>
      <c r="M47" s="5"/>
      <c r="N47" s="8"/>
    </row>
    <row r="48" spans="1:14" s="6" customFormat="1" ht="22.5">
      <c r="A48" s="3">
        <v>10</v>
      </c>
      <c r="B48" s="7" t="s">
        <v>63</v>
      </c>
      <c r="C48" s="7"/>
      <c r="D48" s="8" t="s">
        <v>46</v>
      </c>
      <c r="E48" s="8" t="s">
        <v>54</v>
      </c>
      <c r="F48" s="1">
        <v>2</v>
      </c>
      <c r="G48" s="8" t="s">
        <v>17</v>
      </c>
      <c r="H48" s="28"/>
      <c r="I48" s="10"/>
      <c r="J48" s="9">
        <f t="shared" si="13"/>
        <v>0</v>
      </c>
      <c r="K48" s="11">
        <f t="shared" si="14"/>
        <v>0</v>
      </c>
      <c r="L48" s="12">
        <f t="shared" si="15"/>
        <v>0</v>
      </c>
      <c r="M48" s="5"/>
      <c r="N48" s="8"/>
    </row>
    <row r="49" spans="1:14" s="6" customFormat="1" ht="11.25">
      <c r="A49" s="5"/>
      <c r="B49" s="69" t="s">
        <v>20</v>
      </c>
      <c r="C49" s="69"/>
      <c r="D49" s="69"/>
      <c r="E49" s="69"/>
      <c r="F49" s="69"/>
      <c r="G49" s="69"/>
      <c r="H49" s="69"/>
      <c r="I49" s="69"/>
      <c r="J49" s="69"/>
      <c r="K49" s="13">
        <f>SUM(K39:K48)</f>
        <v>0</v>
      </c>
      <c r="L49" s="14">
        <f>SUM(L39:L48)</f>
        <v>0</v>
      </c>
      <c r="M49" s="70"/>
      <c r="N49" s="70"/>
    </row>
    <row r="50" spans="1:14" s="29" customFormat="1" ht="11.25">
      <c r="A50" s="5"/>
      <c r="B50" s="68" t="s">
        <v>64</v>
      </c>
      <c r="C50" s="68"/>
      <c r="D50" s="68"/>
      <c r="E50" s="68"/>
      <c r="F50" s="68"/>
      <c r="G50" s="68"/>
      <c r="H50" s="68"/>
      <c r="I50" s="68"/>
      <c r="J50" s="68"/>
      <c r="K50" s="68"/>
      <c r="L50" s="68"/>
      <c r="M50" s="68"/>
      <c r="N50" s="68"/>
    </row>
    <row r="51" spans="1:14" s="29" customFormat="1" ht="11.25">
      <c r="A51" s="3">
        <v>1</v>
      </c>
      <c r="B51" s="7" t="s">
        <v>65</v>
      </c>
      <c r="C51" s="15"/>
      <c r="D51" s="8" t="s">
        <v>66</v>
      </c>
      <c r="E51" s="8" t="s">
        <v>67</v>
      </c>
      <c r="F51" s="1">
        <v>1</v>
      </c>
      <c r="G51" s="8" t="s">
        <v>17</v>
      </c>
      <c r="H51" s="9"/>
      <c r="I51" s="10"/>
      <c r="J51" s="9">
        <f t="shared" ref="J51:J52" si="16">H51*(1+I51)</f>
        <v>0</v>
      </c>
      <c r="K51" s="11">
        <f>H51*F51</f>
        <v>0</v>
      </c>
      <c r="L51" s="12">
        <f t="shared" ref="L51:L52" si="17">K51*(1+I51)</f>
        <v>0</v>
      </c>
      <c r="M51" s="8"/>
      <c r="N51" s="8"/>
    </row>
    <row r="52" spans="1:14" s="29" customFormat="1" ht="11.25">
      <c r="A52" s="3">
        <v>2</v>
      </c>
      <c r="B52" s="7" t="s">
        <v>68</v>
      </c>
      <c r="C52" s="15"/>
      <c r="D52" s="8" t="s">
        <v>66</v>
      </c>
      <c r="E52" s="8" t="s">
        <v>69</v>
      </c>
      <c r="F52" s="1">
        <v>1</v>
      </c>
      <c r="G52" s="8" t="s">
        <v>17</v>
      </c>
      <c r="H52" s="9"/>
      <c r="I52" s="10"/>
      <c r="J52" s="9">
        <f t="shared" si="16"/>
        <v>0</v>
      </c>
      <c r="K52" s="11">
        <f>H52*F52</f>
        <v>0</v>
      </c>
      <c r="L52" s="12">
        <f t="shared" si="17"/>
        <v>0</v>
      </c>
      <c r="M52" s="5"/>
      <c r="N52" s="8"/>
    </row>
    <row r="53" spans="1:14" s="29" customFormat="1" ht="11.25">
      <c r="A53" s="3">
        <v>3</v>
      </c>
      <c r="B53" s="7" t="s">
        <v>70</v>
      </c>
      <c r="C53" s="15"/>
      <c r="D53" s="8" t="s">
        <v>15</v>
      </c>
      <c r="E53" s="8" t="s">
        <v>16</v>
      </c>
      <c r="F53" s="1">
        <v>1</v>
      </c>
      <c r="G53" s="8" t="s">
        <v>17</v>
      </c>
      <c r="H53" s="9"/>
      <c r="I53" s="10"/>
      <c r="J53" s="9">
        <f>H53*(1+I53)</f>
        <v>0</v>
      </c>
      <c r="K53" s="11">
        <f>H53*F53</f>
        <v>0</v>
      </c>
      <c r="L53" s="12">
        <f>K53*(1+I53)</f>
        <v>0</v>
      </c>
      <c r="M53" s="5"/>
      <c r="N53" s="8"/>
    </row>
    <row r="54" spans="1:14" s="29" customFormat="1" ht="11.25">
      <c r="A54" s="3">
        <v>4</v>
      </c>
      <c r="B54" s="7" t="s">
        <v>71</v>
      </c>
      <c r="C54" s="15"/>
      <c r="D54" s="8" t="s">
        <v>15</v>
      </c>
      <c r="E54" s="8" t="s">
        <v>16</v>
      </c>
      <c r="F54" s="1">
        <v>1</v>
      </c>
      <c r="G54" s="8" t="s">
        <v>17</v>
      </c>
      <c r="H54" s="9"/>
      <c r="I54" s="10"/>
      <c r="J54" s="9">
        <f>H54*(1+I54)</f>
        <v>0</v>
      </c>
      <c r="K54" s="11">
        <f>H54*F54</f>
        <v>0</v>
      </c>
      <c r="L54" s="12">
        <f>K54*(1+I54)</f>
        <v>0</v>
      </c>
      <c r="M54" s="8"/>
      <c r="N54" s="8"/>
    </row>
    <row r="55" spans="1:14" s="29" customFormat="1" ht="11.25">
      <c r="A55" s="3">
        <v>5</v>
      </c>
      <c r="B55" s="7" t="s">
        <v>72</v>
      </c>
      <c r="C55" s="15"/>
      <c r="D55" s="8" t="s">
        <v>15</v>
      </c>
      <c r="E55" s="8" t="s">
        <v>16</v>
      </c>
      <c r="F55" s="1">
        <v>3</v>
      </c>
      <c r="G55" s="8" t="s">
        <v>17</v>
      </c>
      <c r="H55" s="9"/>
      <c r="I55" s="10"/>
      <c r="J55" s="9">
        <f t="shared" ref="J55" si="18">H55*(1+I55)</f>
        <v>0</v>
      </c>
      <c r="K55" s="11">
        <f>H55*F55</f>
        <v>0</v>
      </c>
      <c r="L55" s="12">
        <f t="shared" ref="L55" si="19">K55*(1+I55)</f>
        <v>0</v>
      </c>
      <c r="M55" s="5"/>
      <c r="N55" s="8"/>
    </row>
    <row r="56" spans="1:14" s="29" customFormat="1" ht="11.25">
      <c r="A56" s="5"/>
      <c r="B56" s="69" t="s">
        <v>20</v>
      </c>
      <c r="C56" s="69"/>
      <c r="D56" s="69"/>
      <c r="E56" s="69"/>
      <c r="F56" s="69"/>
      <c r="G56" s="69"/>
      <c r="H56" s="69"/>
      <c r="I56" s="69"/>
      <c r="J56" s="69"/>
      <c r="K56" s="30">
        <f>SUM(K51:K55)</f>
        <v>0</v>
      </c>
      <c r="L56" s="31">
        <f>SUM(L51:L55)</f>
        <v>0</v>
      </c>
      <c r="M56" s="70"/>
      <c r="N56" s="70"/>
    </row>
    <row r="57" spans="1:14" s="6" customFormat="1" ht="11.25">
      <c r="A57" s="5"/>
      <c r="B57" s="68" t="s">
        <v>73</v>
      </c>
      <c r="C57" s="68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</row>
    <row r="58" spans="1:14" s="6" customFormat="1" ht="11.25">
      <c r="A58" s="3">
        <v>1</v>
      </c>
      <c r="B58" s="7" t="s">
        <v>74</v>
      </c>
      <c r="C58" s="8"/>
      <c r="D58" s="8" t="s">
        <v>15</v>
      </c>
      <c r="E58" s="8" t="s">
        <v>42</v>
      </c>
      <c r="F58" s="1">
        <v>7</v>
      </c>
      <c r="G58" s="8" t="s">
        <v>17</v>
      </c>
      <c r="H58" s="9"/>
      <c r="I58" s="10"/>
      <c r="J58" s="9">
        <f t="shared" ref="J58:J59" si="20">H58*(1+I58)</f>
        <v>0</v>
      </c>
      <c r="K58" s="11">
        <f>H58*F58</f>
        <v>0</v>
      </c>
      <c r="L58" s="12">
        <f t="shared" ref="L58:L59" si="21">K58*(1+I58)</f>
        <v>0</v>
      </c>
      <c r="M58" s="5"/>
      <c r="N58" s="8"/>
    </row>
    <row r="59" spans="1:14" s="6" customFormat="1" ht="11.25">
      <c r="A59" s="3">
        <v>2</v>
      </c>
      <c r="B59" s="7" t="s">
        <v>75</v>
      </c>
      <c r="C59" s="8"/>
      <c r="D59" s="8" t="s">
        <v>15</v>
      </c>
      <c r="E59" s="8" t="s">
        <v>42</v>
      </c>
      <c r="F59" s="1">
        <v>15</v>
      </c>
      <c r="G59" s="8" t="s">
        <v>17</v>
      </c>
      <c r="H59" s="9"/>
      <c r="I59" s="10"/>
      <c r="J59" s="9">
        <f t="shared" si="20"/>
        <v>0</v>
      </c>
      <c r="K59" s="11">
        <f>H59*F59</f>
        <v>0</v>
      </c>
      <c r="L59" s="12">
        <f t="shared" si="21"/>
        <v>0</v>
      </c>
      <c r="M59" s="8"/>
      <c r="N59" s="8"/>
    </row>
    <row r="60" spans="1:14" s="6" customFormat="1" ht="11.25">
      <c r="A60" s="71"/>
      <c r="B60" s="69" t="s">
        <v>20</v>
      </c>
      <c r="C60" s="69"/>
      <c r="D60" s="69"/>
      <c r="E60" s="69"/>
      <c r="F60" s="69"/>
      <c r="G60" s="69"/>
      <c r="H60" s="69"/>
      <c r="I60" s="69"/>
      <c r="J60" s="69"/>
      <c r="K60" s="13">
        <f>SUM(K58:K59)</f>
        <v>0</v>
      </c>
      <c r="L60" s="14">
        <f>SUM(L58:L59)</f>
        <v>0</v>
      </c>
      <c r="M60" s="70"/>
      <c r="N60" s="70"/>
    </row>
    <row r="61" spans="1:14" s="6" customFormat="1" ht="51" customHeight="1">
      <c r="A61" s="71"/>
      <c r="B61" s="17" t="s">
        <v>136</v>
      </c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</row>
    <row r="62" spans="1:14" s="29" customFormat="1" ht="11.25">
      <c r="A62" s="18"/>
      <c r="B62" s="68" t="s">
        <v>76</v>
      </c>
      <c r="C62" s="68"/>
      <c r="D62" s="68"/>
      <c r="E62" s="68"/>
      <c r="F62" s="68"/>
      <c r="G62" s="68"/>
      <c r="H62" s="68"/>
      <c r="I62" s="68"/>
      <c r="J62" s="68"/>
      <c r="K62" s="68"/>
      <c r="L62" s="68"/>
      <c r="M62" s="68"/>
      <c r="N62" s="68"/>
    </row>
    <row r="63" spans="1:14" s="29" customFormat="1" ht="22.5">
      <c r="A63" s="3">
        <v>1</v>
      </c>
      <c r="B63" s="7" t="s">
        <v>77</v>
      </c>
      <c r="C63" s="15"/>
      <c r="D63" s="8" t="s">
        <v>15</v>
      </c>
      <c r="E63" s="8" t="s">
        <v>16</v>
      </c>
      <c r="F63" s="1">
        <v>10</v>
      </c>
      <c r="G63" s="8" t="s">
        <v>17</v>
      </c>
      <c r="H63" s="9"/>
      <c r="I63" s="10"/>
      <c r="J63" s="9">
        <f t="shared" ref="J63:J66" si="22">H63*(1+I63)</f>
        <v>0</v>
      </c>
      <c r="K63" s="11">
        <f>H63*F63</f>
        <v>0</v>
      </c>
      <c r="L63" s="12">
        <f t="shared" ref="L63:L66" si="23">K63*(1+I63)</f>
        <v>0</v>
      </c>
      <c r="M63" s="5"/>
      <c r="N63" s="8"/>
    </row>
    <row r="64" spans="1:14" s="29" customFormat="1" ht="22.5">
      <c r="A64" s="3">
        <v>2</v>
      </c>
      <c r="B64" s="7" t="s">
        <v>78</v>
      </c>
      <c r="C64" s="15"/>
      <c r="D64" s="8" t="s">
        <v>15</v>
      </c>
      <c r="E64" s="8" t="s">
        <v>16</v>
      </c>
      <c r="F64" s="1">
        <v>7</v>
      </c>
      <c r="G64" s="8" t="s">
        <v>17</v>
      </c>
      <c r="H64" s="9"/>
      <c r="I64" s="10"/>
      <c r="J64" s="9">
        <f t="shared" si="22"/>
        <v>0</v>
      </c>
      <c r="K64" s="11">
        <f>H64*F64</f>
        <v>0</v>
      </c>
      <c r="L64" s="12">
        <f t="shared" si="23"/>
        <v>0</v>
      </c>
      <c r="M64" s="5"/>
      <c r="N64" s="8"/>
    </row>
    <row r="65" spans="1:14" s="29" customFormat="1" ht="11.25">
      <c r="A65" s="3">
        <v>3</v>
      </c>
      <c r="B65" s="7" t="s">
        <v>79</v>
      </c>
      <c r="C65" s="15"/>
      <c r="D65" s="8" t="s">
        <v>15</v>
      </c>
      <c r="E65" s="8" t="s">
        <v>80</v>
      </c>
      <c r="F65" s="1">
        <v>2</v>
      </c>
      <c r="G65" s="8" t="s">
        <v>17</v>
      </c>
      <c r="H65" s="9"/>
      <c r="I65" s="10"/>
      <c r="J65" s="9">
        <f t="shared" si="22"/>
        <v>0</v>
      </c>
      <c r="K65" s="11">
        <f>H65*F65</f>
        <v>0</v>
      </c>
      <c r="L65" s="12">
        <f t="shared" si="23"/>
        <v>0</v>
      </c>
      <c r="M65" s="8"/>
      <c r="N65" s="8"/>
    </row>
    <row r="66" spans="1:14" s="29" customFormat="1" ht="11.25">
      <c r="A66" s="3">
        <v>4</v>
      </c>
      <c r="B66" s="7" t="s">
        <v>81</v>
      </c>
      <c r="C66" s="15"/>
      <c r="D66" s="8" t="s">
        <v>15</v>
      </c>
      <c r="E66" s="8" t="s">
        <v>82</v>
      </c>
      <c r="F66" s="1">
        <v>3</v>
      </c>
      <c r="G66" s="8" t="s">
        <v>17</v>
      </c>
      <c r="H66" s="9"/>
      <c r="I66" s="10"/>
      <c r="J66" s="9">
        <f t="shared" si="22"/>
        <v>0</v>
      </c>
      <c r="K66" s="11">
        <f>H66*F66</f>
        <v>0</v>
      </c>
      <c r="L66" s="12">
        <f t="shared" si="23"/>
        <v>0</v>
      </c>
      <c r="M66" s="5"/>
      <c r="N66" s="8"/>
    </row>
    <row r="67" spans="1:14" s="29" customFormat="1" ht="11.25">
      <c r="A67" s="5"/>
      <c r="B67" s="69" t="s">
        <v>20</v>
      </c>
      <c r="C67" s="69"/>
      <c r="D67" s="69"/>
      <c r="E67" s="69"/>
      <c r="F67" s="69"/>
      <c r="G67" s="69"/>
      <c r="H67" s="69"/>
      <c r="I67" s="69"/>
      <c r="J67" s="69"/>
      <c r="K67" s="30">
        <f>SUM(K63:K66)</f>
        <v>0</v>
      </c>
      <c r="L67" s="31">
        <f>SUM(L63:L66)</f>
        <v>0</v>
      </c>
      <c r="M67" s="70"/>
      <c r="N67" s="70"/>
    </row>
    <row r="68" spans="1:14" s="29" customFormat="1" ht="11.25">
      <c r="A68" s="5"/>
      <c r="B68" s="68" t="s">
        <v>83</v>
      </c>
      <c r="C68" s="68"/>
      <c r="D68" s="68"/>
      <c r="E68" s="68"/>
      <c r="F68" s="68"/>
      <c r="G68" s="68"/>
      <c r="H68" s="68"/>
      <c r="I68" s="68"/>
      <c r="J68" s="68"/>
      <c r="K68" s="68"/>
      <c r="L68" s="68"/>
      <c r="M68" s="68"/>
      <c r="N68" s="68"/>
    </row>
    <row r="69" spans="1:14" s="29" customFormat="1" ht="11.25">
      <c r="A69" s="3">
        <v>1</v>
      </c>
      <c r="B69" s="7" t="s">
        <v>84</v>
      </c>
      <c r="C69" s="15"/>
      <c r="D69" s="8" t="s">
        <v>15</v>
      </c>
      <c r="E69" s="8" t="s">
        <v>82</v>
      </c>
      <c r="F69" s="1">
        <v>1</v>
      </c>
      <c r="G69" s="8" t="s">
        <v>17</v>
      </c>
      <c r="H69" s="9"/>
      <c r="I69" s="10"/>
      <c r="J69" s="9">
        <f t="shared" ref="J69:J71" si="24">H69*(1+I69)</f>
        <v>0</v>
      </c>
      <c r="K69" s="11">
        <f>H69*F69</f>
        <v>0</v>
      </c>
      <c r="L69" s="12">
        <f t="shared" ref="L69:L71" si="25">K69*(1+I69)</f>
        <v>0</v>
      </c>
      <c r="M69" s="5"/>
      <c r="N69" s="8"/>
    </row>
    <row r="70" spans="1:14" s="29" customFormat="1" ht="11.25">
      <c r="A70" s="3">
        <v>2</v>
      </c>
      <c r="B70" s="7" t="s">
        <v>85</v>
      </c>
      <c r="C70" s="15"/>
      <c r="D70" s="8" t="s">
        <v>15</v>
      </c>
      <c r="E70" s="8" t="s">
        <v>82</v>
      </c>
      <c r="F70" s="1">
        <v>3</v>
      </c>
      <c r="G70" s="8" t="s">
        <v>17</v>
      </c>
      <c r="H70" s="9"/>
      <c r="I70" s="10"/>
      <c r="J70" s="9">
        <f t="shared" si="24"/>
        <v>0</v>
      </c>
      <c r="K70" s="11">
        <f>H70*F70</f>
        <v>0</v>
      </c>
      <c r="L70" s="12">
        <f t="shared" si="25"/>
        <v>0</v>
      </c>
      <c r="M70" s="5"/>
      <c r="N70" s="8"/>
    </row>
    <row r="71" spans="1:14" s="29" customFormat="1" ht="11.25">
      <c r="A71" s="3">
        <v>3</v>
      </c>
      <c r="B71" s="7" t="s">
        <v>86</v>
      </c>
      <c r="C71" s="15"/>
      <c r="D71" s="8" t="s">
        <v>15</v>
      </c>
      <c r="E71" s="8" t="s">
        <v>82</v>
      </c>
      <c r="F71" s="1">
        <v>3</v>
      </c>
      <c r="G71" s="8" t="s">
        <v>17</v>
      </c>
      <c r="H71" s="9"/>
      <c r="I71" s="10"/>
      <c r="J71" s="9">
        <f t="shared" si="24"/>
        <v>0</v>
      </c>
      <c r="K71" s="11">
        <f>H71*F71</f>
        <v>0</v>
      </c>
      <c r="L71" s="12">
        <f t="shared" si="25"/>
        <v>0</v>
      </c>
      <c r="M71" s="5"/>
      <c r="N71" s="8"/>
    </row>
    <row r="72" spans="1:14" s="29" customFormat="1" ht="11.25">
      <c r="A72" s="5"/>
      <c r="B72" s="69" t="s">
        <v>20</v>
      </c>
      <c r="C72" s="69"/>
      <c r="D72" s="69"/>
      <c r="E72" s="69"/>
      <c r="F72" s="69"/>
      <c r="G72" s="69"/>
      <c r="H72" s="69"/>
      <c r="I72" s="69"/>
      <c r="J72" s="69"/>
      <c r="K72" s="30">
        <f>SUM(K69:K71)</f>
        <v>0</v>
      </c>
      <c r="L72" s="31">
        <f>SUM(L69:L71)</f>
        <v>0</v>
      </c>
      <c r="M72" s="70"/>
      <c r="N72" s="70"/>
    </row>
    <row r="73" spans="1:14" s="6" customFormat="1" ht="11.25">
      <c r="A73" s="5"/>
      <c r="B73" s="68" t="s">
        <v>87</v>
      </c>
      <c r="C73" s="68"/>
      <c r="D73" s="68"/>
      <c r="E73" s="68"/>
      <c r="F73" s="68"/>
      <c r="G73" s="68"/>
      <c r="H73" s="68"/>
      <c r="I73" s="68"/>
      <c r="J73" s="68"/>
      <c r="K73" s="68"/>
      <c r="L73" s="68"/>
      <c r="M73" s="68"/>
      <c r="N73" s="68"/>
    </row>
    <row r="74" spans="1:14" s="6" customFormat="1" ht="22.5">
      <c r="A74" s="3">
        <v>1</v>
      </c>
      <c r="B74" s="7" t="s">
        <v>129</v>
      </c>
      <c r="C74" s="15"/>
      <c r="D74" s="8" t="s">
        <v>15</v>
      </c>
      <c r="E74" s="8" t="s">
        <v>88</v>
      </c>
      <c r="F74" s="1">
        <v>2</v>
      </c>
      <c r="G74" s="8" t="s">
        <v>17</v>
      </c>
      <c r="H74" s="9"/>
      <c r="I74" s="10"/>
      <c r="J74" s="9">
        <f t="shared" ref="J74:J84" si="26">H74*(1+I74)</f>
        <v>0</v>
      </c>
      <c r="K74" s="11">
        <f>H74*F74</f>
        <v>0</v>
      </c>
      <c r="L74" s="12">
        <f t="shared" ref="L74:L84" si="27">K74*(1+I74)</f>
        <v>0</v>
      </c>
      <c r="M74" s="8"/>
      <c r="N74" s="8"/>
    </row>
    <row r="75" spans="1:14" s="6" customFormat="1" ht="11.25">
      <c r="A75" s="5"/>
      <c r="B75" s="68" t="s">
        <v>89</v>
      </c>
      <c r="C75" s="68"/>
      <c r="D75" s="68"/>
      <c r="E75" s="68"/>
      <c r="F75" s="68"/>
      <c r="G75" s="68"/>
      <c r="H75" s="68"/>
      <c r="I75" s="68"/>
      <c r="J75" s="68"/>
      <c r="K75" s="68"/>
      <c r="L75" s="68"/>
      <c r="M75" s="68"/>
      <c r="N75" s="68"/>
    </row>
    <row r="76" spans="1:14" s="6" customFormat="1" ht="45">
      <c r="A76" s="3">
        <v>1</v>
      </c>
      <c r="B76" s="7" t="s">
        <v>90</v>
      </c>
      <c r="C76" s="15"/>
      <c r="D76" s="8" t="s">
        <v>15</v>
      </c>
      <c r="E76" s="8" t="s">
        <v>91</v>
      </c>
      <c r="F76" s="1">
        <v>1</v>
      </c>
      <c r="G76" s="8" t="s">
        <v>17</v>
      </c>
      <c r="H76" s="9"/>
      <c r="I76" s="10"/>
      <c r="J76" s="9">
        <f t="shared" si="26"/>
        <v>0</v>
      </c>
      <c r="K76" s="11">
        <f>H76*F76</f>
        <v>0</v>
      </c>
      <c r="L76" s="12">
        <f t="shared" si="27"/>
        <v>0</v>
      </c>
      <c r="M76" s="8"/>
      <c r="N76" s="8"/>
    </row>
    <row r="77" spans="1:14" s="29" customFormat="1" ht="11.25">
      <c r="A77" s="5"/>
      <c r="B77" s="68" t="s">
        <v>92</v>
      </c>
      <c r="C77" s="68"/>
      <c r="D77" s="68"/>
      <c r="E77" s="68"/>
      <c r="F77" s="68"/>
      <c r="G77" s="68"/>
      <c r="H77" s="68"/>
      <c r="I77" s="68"/>
      <c r="J77" s="68"/>
      <c r="K77" s="68"/>
      <c r="L77" s="68"/>
      <c r="M77" s="68"/>
      <c r="N77" s="68"/>
    </row>
    <row r="78" spans="1:14" s="29" customFormat="1" ht="22.5">
      <c r="A78" s="3">
        <v>1</v>
      </c>
      <c r="B78" s="7" t="s">
        <v>93</v>
      </c>
      <c r="C78" s="15"/>
      <c r="D78" s="8" t="s">
        <v>66</v>
      </c>
      <c r="E78" s="8" t="s">
        <v>94</v>
      </c>
      <c r="F78" s="1">
        <v>1</v>
      </c>
      <c r="G78" s="8" t="s">
        <v>17</v>
      </c>
      <c r="H78" s="9"/>
      <c r="I78" s="10"/>
      <c r="J78" s="9">
        <f t="shared" si="26"/>
        <v>0</v>
      </c>
      <c r="K78" s="11">
        <f t="shared" ref="K78:K85" si="28">H78*F78</f>
        <v>0</v>
      </c>
      <c r="L78" s="12">
        <f t="shared" si="27"/>
        <v>0</v>
      </c>
      <c r="M78" s="8"/>
      <c r="N78" s="8"/>
    </row>
    <row r="79" spans="1:14" s="29" customFormat="1" ht="22.5">
      <c r="A79" s="3">
        <v>2</v>
      </c>
      <c r="B79" s="32" t="s">
        <v>130</v>
      </c>
      <c r="C79" s="32"/>
      <c r="D79" s="8" t="s">
        <v>66</v>
      </c>
      <c r="E79" s="8" t="s">
        <v>24</v>
      </c>
      <c r="F79" s="1">
        <v>1</v>
      </c>
      <c r="G79" s="8" t="s">
        <v>17</v>
      </c>
      <c r="H79" s="9"/>
      <c r="I79" s="10"/>
      <c r="J79" s="9">
        <f t="shared" si="26"/>
        <v>0</v>
      </c>
      <c r="K79" s="11">
        <f t="shared" si="28"/>
        <v>0</v>
      </c>
      <c r="L79" s="12">
        <f t="shared" si="27"/>
        <v>0</v>
      </c>
      <c r="M79" s="8"/>
      <c r="N79" s="8"/>
    </row>
    <row r="80" spans="1:14" s="29" customFormat="1" ht="22.5">
      <c r="A80" s="3">
        <v>3</v>
      </c>
      <c r="B80" s="7" t="s">
        <v>131</v>
      </c>
      <c r="C80" s="15"/>
      <c r="D80" s="8" t="s">
        <v>66</v>
      </c>
      <c r="E80" s="8" t="s">
        <v>94</v>
      </c>
      <c r="F80" s="1">
        <v>1</v>
      </c>
      <c r="G80" s="8" t="s">
        <v>17</v>
      </c>
      <c r="H80" s="9"/>
      <c r="I80" s="10"/>
      <c r="J80" s="9">
        <f t="shared" si="26"/>
        <v>0</v>
      </c>
      <c r="K80" s="11">
        <f t="shared" si="28"/>
        <v>0</v>
      </c>
      <c r="L80" s="12">
        <f t="shared" si="27"/>
        <v>0</v>
      </c>
      <c r="M80" s="8"/>
      <c r="N80" s="8"/>
    </row>
    <row r="81" spans="1:14" s="29" customFormat="1" ht="22.5">
      <c r="A81" s="3">
        <v>4</v>
      </c>
      <c r="B81" s="7" t="s">
        <v>132</v>
      </c>
      <c r="C81" s="15"/>
      <c r="D81" s="8" t="s">
        <v>15</v>
      </c>
      <c r="E81" s="8" t="s">
        <v>42</v>
      </c>
      <c r="F81" s="1">
        <v>1</v>
      </c>
      <c r="G81" s="8" t="s">
        <v>17</v>
      </c>
      <c r="H81" s="9"/>
      <c r="I81" s="10"/>
      <c r="J81" s="9">
        <f t="shared" si="26"/>
        <v>0</v>
      </c>
      <c r="K81" s="11">
        <f t="shared" si="28"/>
        <v>0</v>
      </c>
      <c r="L81" s="12">
        <f t="shared" si="27"/>
        <v>0</v>
      </c>
      <c r="M81" s="5"/>
      <c r="N81" s="8"/>
    </row>
    <row r="82" spans="1:14" s="29" customFormat="1" ht="22.5">
      <c r="A82" s="3">
        <v>5</v>
      </c>
      <c r="B82" s="7" t="s">
        <v>95</v>
      </c>
      <c r="C82" s="15"/>
      <c r="D82" s="8" t="s">
        <v>15</v>
      </c>
      <c r="E82" s="8" t="s">
        <v>42</v>
      </c>
      <c r="F82" s="1">
        <v>1</v>
      </c>
      <c r="G82" s="8" t="s">
        <v>17</v>
      </c>
      <c r="H82" s="9"/>
      <c r="I82" s="10"/>
      <c r="J82" s="9">
        <f t="shared" si="26"/>
        <v>0</v>
      </c>
      <c r="K82" s="11">
        <f t="shared" si="28"/>
        <v>0</v>
      </c>
      <c r="L82" s="12">
        <f t="shared" si="27"/>
        <v>0</v>
      </c>
      <c r="M82" s="5"/>
      <c r="N82" s="8"/>
    </row>
    <row r="83" spans="1:14" s="29" customFormat="1" ht="22.5">
      <c r="A83" s="3">
        <v>6</v>
      </c>
      <c r="B83" s="7" t="s">
        <v>133</v>
      </c>
      <c r="C83" s="15"/>
      <c r="D83" s="8" t="s">
        <v>15</v>
      </c>
      <c r="E83" s="8" t="s">
        <v>42</v>
      </c>
      <c r="F83" s="1">
        <v>1</v>
      </c>
      <c r="G83" s="8" t="s">
        <v>17</v>
      </c>
      <c r="H83" s="9"/>
      <c r="I83" s="10"/>
      <c r="J83" s="9">
        <f t="shared" si="26"/>
        <v>0</v>
      </c>
      <c r="K83" s="11">
        <f t="shared" si="28"/>
        <v>0</v>
      </c>
      <c r="L83" s="12">
        <f t="shared" si="27"/>
        <v>0</v>
      </c>
      <c r="M83" s="5"/>
      <c r="N83" s="8"/>
    </row>
    <row r="84" spans="1:14" s="29" customFormat="1" ht="33.75">
      <c r="A84" s="3">
        <v>7</v>
      </c>
      <c r="B84" s="7" t="s">
        <v>96</v>
      </c>
      <c r="C84" s="15"/>
      <c r="D84" s="8" t="s">
        <v>15</v>
      </c>
      <c r="E84" s="8" t="s">
        <v>16</v>
      </c>
      <c r="F84" s="1">
        <v>2</v>
      </c>
      <c r="G84" s="8" t="s">
        <v>17</v>
      </c>
      <c r="H84" s="9"/>
      <c r="I84" s="10"/>
      <c r="J84" s="9">
        <f t="shared" si="26"/>
        <v>0</v>
      </c>
      <c r="K84" s="11">
        <f t="shared" si="28"/>
        <v>0</v>
      </c>
      <c r="L84" s="12">
        <f t="shared" si="27"/>
        <v>0</v>
      </c>
      <c r="M84" s="8"/>
      <c r="N84" s="8"/>
    </row>
    <row r="85" spans="1:14" s="29" customFormat="1" ht="22.5">
      <c r="A85" s="3">
        <v>8</v>
      </c>
      <c r="B85" s="7" t="s">
        <v>97</v>
      </c>
      <c r="C85" s="15"/>
      <c r="D85" s="8" t="s">
        <v>66</v>
      </c>
      <c r="E85" s="8" t="s">
        <v>98</v>
      </c>
      <c r="F85" s="1">
        <v>1</v>
      </c>
      <c r="G85" s="8" t="s">
        <v>17</v>
      </c>
      <c r="H85" s="9"/>
      <c r="I85" s="10"/>
      <c r="J85" s="9">
        <f>H85*(1+I85)</f>
        <v>0</v>
      </c>
      <c r="K85" s="11">
        <f t="shared" si="28"/>
        <v>0</v>
      </c>
      <c r="L85" s="12">
        <f>K85*(1+I85)</f>
        <v>0</v>
      </c>
      <c r="M85" s="8"/>
      <c r="N85" s="8"/>
    </row>
    <row r="86" spans="1:14" s="29" customFormat="1" ht="11.25">
      <c r="A86" s="5"/>
      <c r="B86" s="65" t="s">
        <v>20</v>
      </c>
      <c r="C86" s="65"/>
      <c r="D86" s="65"/>
      <c r="E86" s="65"/>
      <c r="F86" s="65"/>
      <c r="G86" s="65"/>
      <c r="H86" s="65"/>
      <c r="I86" s="65"/>
      <c r="J86" s="65"/>
      <c r="K86" s="13">
        <f>SUM(K78:K85)</f>
        <v>0</v>
      </c>
      <c r="L86" s="31">
        <f>SUM(L78:L85)</f>
        <v>0</v>
      </c>
      <c r="M86" s="70"/>
      <c r="N86" s="70"/>
    </row>
    <row r="87" spans="1:14" s="6" customFormat="1" ht="11.25">
      <c r="A87" s="5"/>
      <c r="B87" s="68" t="s">
        <v>100</v>
      </c>
      <c r="C87" s="68"/>
      <c r="D87" s="68"/>
      <c r="E87" s="68"/>
      <c r="F87" s="68"/>
      <c r="G87" s="68"/>
      <c r="H87" s="68"/>
      <c r="I87" s="68"/>
      <c r="J87" s="68"/>
      <c r="K87" s="68"/>
      <c r="L87" s="68"/>
      <c r="M87" s="68"/>
      <c r="N87" s="68"/>
    </row>
    <row r="88" spans="1:14" s="6" customFormat="1" ht="33.75">
      <c r="A88" s="3">
        <v>1</v>
      </c>
      <c r="B88" s="15" t="s">
        <v>101</v>
      </c>
      <c r="C88" s="15"/>
      <c r="D88" s="8" t="s">
        <v>15</v>
      </c>
      <c r="E88" s="8" t="s">
        <v>42</v>
      </c>
      <c r="F88" s="1">
        <v>6</v>
      </c>
      <c r="G88" s="8" t="s">
        <v>17</v>
      </c>
      <c r="H88" s="28"/>
      <c r="I88" s="10"/>
      <c r="J88" s="9">
        <f t="shared" ref="J88:J100" si="29">H88*(1+I88)</f>
        <v>0</v>
      </c>
      <c r="K88" s="11">
        <f>H88*F88</f>
        <v>0</v>
      </c>
      <c r="L88" s="12">
        <f t="shared" ref="L88:L100" si="30">K88*(1+I88)</f>
        <v>0</v>
      </c>
      <c r="M88" s="5"/>
      <c r="N88" s="8"/>
    </row>
    <row r="89" spans="1:14" s="6" customFormat="1" ht="11.25">
      <c r="A89" s="5"/>
      <c r="B89" s="68" t="s">
        <v>102</v>
      </c>
      <c r="C89" s="68"/>
      <c r="D89" s="68"/>
      <c r="E89" s="68"/>
      <c r="F89" s="68"/>
      <c r="G89" s="68"/>
      <c r="H89" s="68"/>
      <c r="I89" s="68"/>
      <c r="J89" s="68"/>
      <c r="K89" s="68"/>
      <c r="L89" s="68"/>
      <c r="M89" s="68"/>
      <c r="N89" s="68"/>
    </row>
    <row r="90" spans="1:14" s="6" customFormat="1" ht="33.75">
      <c r="A90" s="3">
        <v>1</v>
      </c>
      <c r="B90" s="7" t="s">
        <v>134</v>
      </c>
      <c r="C90" s="15"/>
      <c r="D90" s="8" t="s">
        <v>15</v>
      </c>
      <c r="E90" s="8" t="s">
        <v>42</v>
      </c>
      <c r="F90" s="1">
        <v>5</v>
      </c>
      <c r="G90" s="8" t="s">
        <v>17</v>
      </c>
      <c r="H90" s="9"/>
      <c r="I90" s="10"/>
      <c r="J90" s="9">
        <f t="shared" si="29"/>
        <v>0</v>
      </c>
      <c r="K90" s="11">
        <f>H90*F90</f>
        <v>0</v>
      </c>
      <c r="L90" s="12">
        <f t="shared" si="30"/>
        <v>0</v>
      </c>
      <c r="M90" s="8"/>
      <c r="N90" s="8"/>
    </row>
    <row r="91" spans="1:14">
      <c r="A91" s="5"/>
      <c r="B91" s="62" t="s">
        <v>103</v>
      </c>
      <c r="C91" s="63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4"/>
    </row>
    <row r="92" spans="1:14" ht="22.5">
      <c r="A92" s="3">
        <v>1</v>
      </c>
      <c r="B92" s="7" t="s">
        <v>104</v>
      </c>
      <c r="C92" s="15"/>
      <c r="D92" s="8" t="s">
        <v>15</v>
      </c>
      <c r="E92" s="8" t="s">
        <v>105</v>
      </c>
      <c r="F92" s="8">
        <v>1</v>
      </c>
      <c r="G92" s="8" t="s">
        <v>17</v>
      </c>
      <c r="H92" s="9"/>
      <c r="I92" s="10"/>
      <c r="J92" s="9">
        <f t="shared" si="29"/>
        <v>0</v>
      </c>
      <c r="K92" s="11">
        <f>H92*F92</f>
        <v>0</v>
      </c>
      <c r="L92" s="12">
        <f t="shared" si="30"/>
        <v>0</v>
      </c>
      <c r="M92" s="8"/>
      <c r="N92" s="8"/>
    </row>
    <row r="93" spans="1:14" ht="33.75">
      <c r="A93" s="3">
        <v>2</v>
      </c>
      <c r="B93" s="7" t="s">
        <v>106</v>
      </c>
      <c r="C93" s="15"/>
      <c r="D93" s="8" t="s">
        <v>15</v>
      </c>
      <c r="E93" s="8" t="s">
        <v>82</v>
      </c>
      <c r="F93" s="8">
        <v>1</v>
      </c>
      <c r="G93" s="8" t="s">
        <v>17</v>
      </c>
      <c r="H93" s="9"/>
      <c r="I93" s="10"/>
      <c r="J93" s="9">
        <f t="shared" si="29"/>
        <v>0</v>
      </c>
      <c r="K93" s="11">
        <f>H93*F93</f>
        <v>0</v>
      </c>
      <c r="L93" s="12">
        <f t="shared" si="30"/>
        <v>0</v>
      </c>
      <c r="M93" s="8"/>
      <c r="N93" s="8"/>
    </row>
    <row r="94" spans="1:14" s="29" customFormat="1" ht="11.25">
      <c r="A94" s="5"/>
      <c r="B94" s="65" t="s">
        <v>20</v>
      </c>
      <c r="C94" s="65"/>
      <c r="D94" s="65"/>
      <c r="E94" s="65"/>
      <c r="F94" s="65"/>
      <c r="G94" s="65"/>
      <c r="H94" s="65"/>
      <c r="I94" s="65"/>
      <c r="J94" s="65"/>
      <c r="K94" s="34">
        <f>SUM(K92:K93)</f>
        <v>0</v>
      </c>
      <c r="L94" s="34">
        <f>SUM(L92:L93)</f>
        <v>0</v>
      </c>
      <c r="M94" s="23"/>
      <c r="N94" s="23"/>
    </row>
    <row r="95" spans="1:14">
      <c r="A95" s="18"/>
      <c r="B95" s="62" t="s">
        <v>107</v>
      </c>
      <c r="C95" s="63"/>
      <c r="D95" s="63"/>
      <c r="E95" s="63"/>
      <c r="F95" s="63"/>
      <c r="G95" s="63"/>
      <c r="H95" s="63"/>
      <c r="I95" s="63"/>
      <c r="J95" s="63"/>
      <c r="K95" s="63"/>
      <c r="L95" s="63"/>
      <c r="M95" s="63"/>
      <c r="N95" s="64"/>
    </row>
    <row r="96" spans="1:14">
      <c r="A96" s="3">
        <v>1</v>
      </c>
      <c r="B96" s="7" t="s">
        <v>108</v>
      </c>
      <c r="C96" s="15"/>
      <c r="D96" s="8" t="s">
        <v>109</v>
      </c>
      <c r="E96" s="8" t="s">
        <v>110</v>
      </c>
      <c r="F96" s="1">
        <v>5</v>
      </c>
      <c r="G96" s="8" t="s">
        <v>17</v>
      </c>
      <c r="H96" s="9"/>
      <c r="I96" s="10"/>
      <c r="J96" s="9">
        <f t="shared" si="29"/>
        <v>0</v>
      </c>
      <c r="K96" s="11">
        <f>H96*F96</f>
        <v>0</v>
      </c>
      <c r="L96" s="12">
        <f t="shared" si="30"/>
        <v>0</v>
      </c>
      <c r="M96" s="5"/>
      <c r="N96" s="8"/>
    </row>
    <row r="97" spans="1:14">
      <c r="A97" s="3">
        <v>2</v>
      </c>
      <c r="B97" s="7" t="s">
        <v>111</v>
      </c>
      <c r="C97" s="15"/>
      <c r="D97" s="8" t="s">
        <v>66</v>
      </c>
      <c r="E97" s="8" t="s">
        <v>112</v>
      </c>
      <c r="F97" s="1">
        <v>5</v>
      </c>
      <c r="G97" s="8" t="s">
        <v>17</v>
      </c>
      <c r="H97" s="9"/>
      <c r="I97" s="10"/>
      <c r="J97" s="9">
        <f t="shared" si="29"/>
        <v>0</v>
      </c>
      <c r="K97" s="11">
        <f>H97*F97</f>
        <v>0</v>
      </c>
      <c r="L97" s="12">
        <f t="shared" si="30"/>
        <v>0</v>
      </c>
      <c r="M97" s="5"/>
      <c r="N97" s="8"/>
    </row>
    <row r="98" spans="1:14" ht="21.75" customHeight="1">
      <c r="A98" s="3">
        <v>3</v>
      </c>
      <c r="B98" s="7" t="s">
        <v>113</v>
      </c>
      <c r="C98" s="15"/>
      <c r="D98" s="8" t="s">
        <v>114</v>
      </c>
      <c r="E98" s="8" t="s">
        <v>115</v>
      </c>
      <c r="F98" s="1">
        <v>40</v>
      </c>
      <c r="G98" s="8" t="s">
        <v>17</v>
      </c>
      <c r="H98" s="9"/>
      <c r="I98" s="10"/>
      <c r="J98" s="9">
        <f t="shared" si="29"/>
        <v>0</v>
      </c>
      <c r="K98" s="11">
        <f>H98*F98</f>
        <v>0</v>
      </c>
      <c r="L98" s="12">
        <f t="shared" si="30"/>
        <v>0</v>
      </c>
      <c r="M98" s="8"/>
      <c r="N98" s="8"/>
    </row>
    <row r="99" spans="1:14">
      <c r="A99" s="3">
        <v>4</v>
      </c>
      <c r="B99" s="7" t="s">
        <v>116</v>
      </c>
      <c r="C99" s="15"/>
      <c r="D99" s="8" t="s">
        <v>117</v>
      </c>
      <c r="E99" s="8">
        <v>45</v>
      </c>
      <c r="F99" s="1">
        <v>5</v>
      </c>
      <c r="G99" s="8" t="s">
        <v>17</v>
      </c>
      <c r="H99" s="9"/>
      <c r="I99" s="10"/>
      <c r="J99" s="9">
        <f t="shared" si="29"/>
        <v>0</v>
      </c>
      <c r="K99" s="11">
        <f>H99*F99</f>
        <v>0</v>
      </c>
      <c r="L99" s="12">
        <f t="shared" si="30"/>
        <v>0</v>
      </c>
      <c r="M99" s="5"/>
      <c r="N99" s="8"/>
    </row>
    <row r="100" spans="1:14">
      <c r="A100" s="3">
        <v>5</v>
      </c>
      <c r="B100" s="7" t="s">
        <v>118</v>
      </c>
      <c r="C100" s="15"/>
      <c r="D100" s="8" t="s">
        <v>117</v>
      </c>
      <c r="E100" s="8">
        <v>45</v>
      </c>
      <c r="F100" s="1">
        <v>5</v>
      </c>
      <c r="G100" s="8" t="s">
        <v>17</v>
      </c>
      <c r="H100" s="9"/>
      <c r="I100" s="10"/>
      <c r="J100" s="9">
        <f t="shared" si="29"/>
        <v>0</v>
      </c>
      <c r="K100" s="11">
        <f>H100*F100</f>
        <v>0</v>
      </c>
      <c r="L100" s="12">
        <f t="shared" si="30"/>
        <v>0</v>
      </c>
      <c r="M100" s="5"/>
      <c r="N100" s="8"/>
    </row>
    <row r="101" spans="1:14" s="29" customFormat="1" ht="11.25">
      <c r="A101" s="5"/>
      <c r="B101" s="65" t="s">
        <v>20</v>
      </c>
      <c r="C101" s="65"/>
      <c r="D101" s="65"/>
      <c r="E101" s="65"/>
      <c r="F101" s="65"/>
      <c r="G101" s="65"/>
      <c r="H101" s="65"/>
      <c r="I101" s="65"/>
      <c r="J101" s="65"/>
      <c r="K101" s="34">
        <f>SUM(K96:K100)</f>
        <v>0</v>
      </c>
      <c r="L101" s="34">
        <f>SUM(L96:L100)</f>
        <v>0</v>
      </c>
      <c r="M101" s="23"/>
      <c r="N101" s="23"/>
    </row>
    <row r="102" spans="1:14" s="36" customFormat="1">
      <c r="A102" s="35"/>
      <c r="B102" s="62" t="s">
        <v>119</v>
      </c>
      <c r="C102" s="63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4"/>
    </row>
    <row r="103" spans="1:14" s="36" customFormat="1">
      <c r="A103" s="37">
        <v>1</v>
      </c>
      <c r="B103" s="38" t="s">
        <v>120</v>
      </c>
      <c r="C103" s="39"/>
      <c r="D103" s="39" t="s">
        <v>121</v>
      </c>
      <c r="E103" s="40" t="s">
        <v>122</v>
      </c>
      <c r="F103" s="41">
        <v>1</v>
      </c>
      <c r="G103" s="37" t="s">
        <v>17</v>
      </c>
      <c r="H103" s="42"/>
      <c r="I103" s="43"/>
      <c r="J103" s="44">
        <f>H103*(1+I103)</f>
        <v>0</v>
      </c>
      <c r="K103" s="45">
        <f>F103*H103</f>
        <v>0</v>
      </c>
      <c r="L103" s="45">
        <f>K103*(1+I103)</f>
        <v>0</v>
      </c>
      <c r="M103" s="46"/>
      <c r="N103" s="47"/>
    </row>
    <row r="105" spans="1:14" ht="13.5" thickBot="1"/>
    <row r="106" spans="1:14" ht="30.75" customHeight="1" thickBot="1">
      <c r="I106" s="66" t="s">
        <v>99</v>
      </c>
      <c r="J106" s="67"/>
      <c r="K106" s="52">
        <f>SUM(K6,K8,K13,K17,K21,K27,K37,K49,K56,K60,K67,K72,K74,K76,K86,K88,K90,K94,K101,K103)</f>
        <v>0</v>
      </c>
      <c r="L106" s="52">
        <f>SUM(L6,L8,L13,L17,L21,L27,L37,L49,L56,L60,L67,L72,L74,L76,L86,L88,L90,L94,L101,L103)</f>
        <v>0</v>
      </c>
    </row>
    <row r="107" spans="1:14" ht="36.75" customHeight="1" thickBot="1">
      <c r="A107" s="59" t="s">
        <v>123</v>
      </c>
      <c r="B107" s="60"/>
      <c r="C107" s="60"/>
      <c r="D107" s="60"/>
      <c r="E107" s="60"/>
      <c r="F107" s="60"/>
      <c r="G107" s="60"/>
      <c r="H107" s="60"/>
      <c r="I107" s="60"/>
      <c r="J107" s="60"/>
      <c r="K107" s="60"/>
      <c r="L107" s="60"/>
      <c r="M107" s="60"/>
      <c r="N107" s="61"/>
    </row>
    <row r="108" spans="1:14" ht="13.5" thickBot="1"/>
    <row r="109" spans="1:14">
      <c r="A109" s="53" t="s">
        <v>137</v>
      </c>
      <c r="B109" s="54"/>
      <c r="C109" s="54"/>
      <c r="D109" s="54"/>
      <c r="E109" s="54"/>
      <c r="F109" s="54"/>
      <c r="G109" s="54"/>
      <c r="H109" s="54"/>
      <c r="I109" s="54"/>
      <c r="J109" s="54"/>
      <c r="K109" s="54"/>
      <c r="L109" s="54"/>
      <c r="M109" s="54"/>
      <c r="N109" s="55"/>
    </row>
    <row r="110" spans="1:14" ht="9" customHeight="1" thickBot="1">
      <c r="A110" s="56"/>
      <c r="B110" s="57"/>
      <c r="C110" s="57"/>
      <c r="D110" s="57"/>
      <c r="E110" s="57"/>
      <c r="F110" s="57"/>
      <c r="G110" s="57"/>
      <c r="H110" s="57"/>
      <c r="I110" s="57"/>
      <c r="J110" s="57"/>
      <c r="K110" s="57"/>
      <c r="L110" s="57"/>
      <c r="M110" s="57"/>
      <c r="N110" s="58"/>
    </row>
  </sheetData>
  <mergeCells count="50">
    <mergeCell ref="B14:N14"/>
    <mergeCell ref="B3:N3"/>
    <mergeCell ref="B6:J6"/>
    <mergeCell ref="B7:N7"/>
    <mergeCell ref="B9:N9"/>
    <mergeCell ref="B13:J13"/>
    <mergeCell ref="B38:N38"/>
    <mergeCell ref="A17:A18"/>
    <mergeCell ref="C17:J17"/>
    <mergeCell ref="B18:N18"/>
    <mergeCell ref="A21:A22"/>
    <mergeCell ref="B21:J21"/>
    <mergeCell ref="M21:N21"/>
    <mergeCell ref="C22:N22"/>
    <mergeCell ref="B23:N23"/>
    <mergeCell ref="B27:J27"/>
    <mergeCell ref="B29:N29"/>
    <mergeCell ref="B37:J37"/>
    <mergeCell ref="M37:N37"/>
    <mergeCell ref="B67:J67"/>
    <mergeCell ref="M67:N67"/>
    <mergeCell ref="B49:J49"/>
    <mergeCell ref="M49:N49"/>
    <mergeCell ref="B50:N50"/>
    <mergeCell ref="B56:J56"/>
    <mergeCell ref="M56:N56"/>
    <mergeCell ref="B57:N57"/>
    <mergeCell ref="A60:A61"/>
    <mergeCell ref="B60:J60"/>
    <mergeCell ref="M60:N60"/>
    <mergeCell ref="C61:N61"/>
    <mergeCell ref="B62:N62"/>
    <mergeCell ref="B94:J94"/>
    <mergeCell ref="B68:N68"/>
    <mergeCell ref="B72:J72"/>
    <mergeCell ref="M72:N72"/>
    <mergeCell ref="B73:N73"/>
    <mergeCell ref="B75:N75"/>
    <mergeCell ref="B77:N77"/>
    <mergeCell ref="B86:J86"/>
    <mergeCell ref="M86:N86"/>
    <mergeCell ref="B87:N87"/>
    <mergeCell ref="B89:N89"/>
    <mergeCell ref="B91:N91"/>
    <mergeCell ref="A109:N110"/>
    <mergeCell ref="A107:N107"/>
    <mergeCell ref="B95:N95"/>
    <mergeCell ref="B101:J101"/>
    <mergeCell ref="B102:N102"/>
    <mergeCell ref="I106:J106"/>
  </mergeCells>
  <printOptions horizontalCentered="1"/>
  <pageMargins left="3.937007874015748E-2" right="3.937007874015748E-2" top="0.35433070866141736" bottom="0.35433070866141736" header="0.11811023622047245" footer="0.19685039370078741"/>
  <pageSetup paperSize="9" fitToHeight="0" orientation="landscape" r:id="rId1"/>
  <headerFooter>
    <oddHeader>&amp;LSprawa nr 72/2024&amp;CFormularz cenowy &amp;RZałącznik nr 6 do SWZ</oddHeader>
    <oddFooter>&amp;CStrona &amp;P z &amp;N&amp;RPieczęc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 ODCZYNNIKI</vt:lpstr>
      <vt:lpstr>'Formularz ODCZYNNIKI'!Tytuły_wydruku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Krystian Wysocki</dc:creator>
  <cp:lastModifiedBy>10 wsk</cp:lastModifiedBy>
  <cp:lastPrinted>2024-06-12T09:33:43Z</cp:lastPrinted>
  <dcterms:created xsi:type="dcterms:W3CDTF">2024-05-16T12:10:15Z</dcterms:created>
  <dcterms:modified xsi:type="dcterms:W3CDTF">2024-06-12T09:39:48Z</dcterms:modified>
</cp:coreProperties>
</file>