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filterPrivacy="1" defaultThemeVersion="124226"/>
  <xr:revisionPtr revIDLastSave="0" documentId="13_ncr:1_{0F1989F8-F2A3-4822-B276-9E12DE21F4E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e 2" sheetId="1" r:id="rId1"/>
  </sheets>
  <definedNames>
    <definedName name="Print_Area" localSheetId="0">'Zadanie 2'!$A$1:$L$24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3" i="1" l="1"/>
  <c r="H23" i="1"/>
  <c r="K10" i="1"/>
  <c r="K11" i="1"/>
  <c r="K12" i="1"/>
  <c r="K13" i="1"/>
  <c r="K14" i="1"/>
  <c r="K15" i="1"/>
  <c r="K16" i="1"/>
  <c r="K17" i="1"/>
  <c r="K18" i="1"/>
  <c r="K19" i="1"/>
  <c r="K20" i="1"/>
  <c r="K21" i="1"/>
  <c r="K4" i="1"/>
  <c r="K5" i="1"/>
  <c r="K6" i="1"/>
  <c r="K7" i="1"/>
  <c r="K8" i="1"/>
  <c r="K9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3" i="1"/>
  <c r="K3" i="1" s="1"/>
  <c r="I3" i="1" l="1"/>
</calcChain>
</file>

<file path=xl/sharedStrings.xml><?xml version="1.0" encoding="utf-8"?>
<sst xmlns="http://schemas.openxmlformats.org/spreadsheetml/2006/main" count="73" uniqueCount="55">
  <si>
    <t>Lp</t>
  </si>
  <si>
    <t>Przykładowy 
Symbol</t>
  </si>
  <si>
    <t>Nazwa towaru</t>
  </si>
  <si>
    <t>J.M</t>
  </si>
  <si>
    <t>Pełen kod towaru</t>
  </si>
  <si>
    <t xml:space="preserve">VAT [%] </t>
  </si>
  <si>
    <t>Uwagi</t>
  </si>
  <si>
    <t>szt.</t>
  </si>
  <si>
    <t>razem:</t>
  </si>
  <si>
    <t>Ilość</t>
  </si>
  <si>
    <t xml:space="preserve">  Cena jedn. netto  </t>
  </si>
  <si>
    <t>Wartość netto</t>
  </si>
  <si>
    <t xml:space="preserve">  Cena jedn. brutto </t>
  </si>
  <si>
    <t xml:space="preserve">Wartość brutto </t>
  </si>
  <si>
    <t xml:space="preserve">FK907R </t>
  </si>
  <si>
    <t xml:space="preserve">ODGRYZACZ KOSTNY TYPU KERRISON ROZKLADANY, ODGIĘTY W GÓRĘ POD KĄTEM 130 ST., Z  CIENKĄ STOPKĄ O SZER. 2MM, ROZWARCIE PYSZCZKA 9 MM, DŁ. 180MM, KODYFIKACJA KOLORYSTYCZNA W POSTACI ZŁOCENIA DYSTALNEJ CZĘŚCI NARZĘDZIA OZNACZAJĄCA CIENKĄ STOPKĘ, KODYFIKACJA KOLORYSTYCZNA NARZĘDZIA W POSTACI ZŁOCENIA SPRĘŻYNY OZNACZAJĄCA NARZĘDZIE ROZBIERALNE, NUMER SERYJNY NARZĘDZIA NA GÓRNEJ I DOLNEJ CZĘŚCI SZAFTU DLA IDENTYFIKACJI CZĘŚCI POSZCZEGÓLNYCH ODGRYZACZY, OZNACZENIE SZEROKOŚCI STOPKI WIDOCZE NA RĘKOJEŚCI NARZĘDZIA </t>
  </si>
  <si>
    <t>FK914R</t>
  </si>
  <si>
    <t xml:space="preserve">ODGRYZACZ KOSTNY TYPU KERRISON ROZKLADANY, ODGIĘTY W GÓRĘ POD KĄTEM 130 ST., ZE STANDARDOWĄ STOPKĄ O SZER. 3 MM, ROZWARCIE PYSZCZKA 10 MM, DŁ. 200MM, KODYFIKACJA KOLORYSTYCZNA NARZĘDZIA W POSTACI ZŁOCENIA SPRĘŻYNY OZNACZAJĄCA NARZĘDZIE ROZBIERALNE, NUMER SERYJNY NARZĘDZIA NA GÓRNEJ I DOLNEJ CZĘŚCI SZAFTU DLA IDENTYFIKACJI CZĘŚCI POSZCZEGÓLNYCH ODGRYZACZY, OZNACZENIE SZEROKOŚCI STOPKI WIDOCZE NA RĘKOJEŚCI NARZĘDZIA </t>
  </si>
  <si>
    <t>FK906R</t>
  </si>
  <si>
    <t xml:space="preserve">ODGRYZACZ KOSTNY TYPU KERRISON ROZKLADANY, ODGIĘTY W GÓRĘ POD KĄTEM 130 ST., Z  CIENKĄ STOPKĄ O SZER. 1MM, ROZWARCIE PYSZCZKA 8 MM, DŁ. 180MM, KODYFIKACJA KOLORYSTYCZNA W POSTACI ZŁOCENIA DYSTALNEJ CZĘŚCI NARZĘDZIA OZNACZAJĄCA CIENKĄ STOPKĘ, KODYFIKACJA KOLORYSTYCZNA NARZĘDZIA W POSTACI ZŁOCENIA SPRĘŻYNY OZNACZAJĄCA NARZĘDZIE ROZBIERALNE, NUMER SERYJNY NARZĘDZIA NA GÓRNEJ I DOLNEJ CZĘŚCI SZAFTU DLA IDENTYFIKACJI CZĘŚCI POSZCZEGÓLNYCH ODGRYZACZY, OZNACZENIE SZEROKOŚCI STOPKI WIDOCZE NA RĘKOJEŚCI NARZĘDZIA </t>
  </si>
  <si>
    <t>GF363R</t>
  </si>
  <si>
    <t>KANIULA SSACA TYP FERGUSSON Z MANDRYNEM ZAKRZYWIONA POD KĄTEM ŚREDNICA 3,0MM DŁ. KRZWIZNY 130MM, DŁ. CAŁKOWITA 215MM</t>
  </si>
  <si>
    <t>GF364R</t>
  </si>
  <si>
    <t>KANIULA SSACA TYP FERGUSSON Z MANDRYNEM ZAKRZYWIONA POD KĄTEM ŚREDNICA 4,0MM DŁ. KRZWIZNY 130MM, DŁ. CAŁKOWITA 215MM</t>
  </si>
  <si>
    <t>DF114R</t>
  </si>
  <si>
    <t>MŁOTEK STALOWY O WADZE 155 GR, GŁOWICA O ŚR.22MM, DŁ. 190MM</t>
  </si>
  <si>
    <t>BV251R</t>
  </si>
  <si>
    <t>RETRAKTOR TYP ADSON 4X4 ZĘBY, PÓLOSTRY ODGIĘTY, DŁ. 210 MM</t>
  </si>
  <si>
    <t>BV273R</t>
  </si>
  <si>
    <t>RETRAKTOR DO LAMINEKTOMII TYP ADSON 4X5 ZĘBÓW, PÓŁOSTRY, ŁAMANY, DŁ. 320 MM</t>
  </si>
  <si>
    <t>BV085R</t>
  </si>
  <si>
    <t>ROZWIERACZ TYP ADSON-BABY Z PRZEGUBEM, 3X4 ZĘBY, PÓŁOSTRY, DŁUGOŚĆ 140 MM</t>
  </si>
  <si>
    <t>BV075R</t>
  </si>
  <si>
    <t>ROZWIERACZ TYP WEITLANER TĘPY 3X4 ZĘBY DŁUGOŚĆ 165 MM</t>
  </si>
  <si>
    <t>OK612R</t>
  </si>
  <si>
    <t>PUNCH DO WYCIĘCIA MALZOWINY NOSOWEJ TYP GRUENWALD-HENKE, TNĄCE PROSTO, ROZBIERANE, FIG. 1, DŁ. 120MM</t>
  </si>
  <si>
    <t>OK609R</t>
  </si>
  <si>
    <t>KLESZCZE NOSOWE ZAGIĘTE W GÓRĘ POD KĄTEM 45°, TNĄCE PROSTO, WYM. SZCZĘKI 6,0X1,5MM, DŁ. 130MM</t>
  </si>
  <si>
    <t>BD888R</t>
  </si>
  <si>
    <t>PENSETA BAGNETOWA CHIRURGICZNA, 1X2 ZĘBY, DŁ. 160 MM</t>
  </si>
  <si>
    <t>BD886R</t>
  </si>
  <si>
    <t>PINCETA BAGNETOWA CZĘŚĆ ROBOCZA 1/2 ZĄBKI DŁUGOŚĆ 200 MM</t>
  </si>
  <si>
    <t>BC263R</t>
  </si>
  <si>
    <t>NOŻYCZKI  PREPARACYJNE ODGIĘTE TYP METZENBAUM DŁUGOŚĆ 180 MM OSTRZA TĘPO TEPE UTWARDZONE Z TWARDĄ WKŁADKĄ ZŁOTE UCHA</t>
  </si>
  <si>
    <t>FD210R</t>
  </si>
  <si>
    <t>PINCETA NOWOTWOROWA TYP YASARGIL, ŚREDNICA OCZEK GŁADKICH SR.3MM PROSTA, 220MM</t>
  </si>
  <si>
    <t>FD212R</t>
  </si>
  <si>
    <t>PINCET NOWOTWOROWA TYP YASARGIL, ŚREDNICA OCZEK GŁADKICH SR.5MM PROSTA, 220MM</t>
  </si>
  <si>
    <t>FD214R</t>
  </si>
  <si>
    <t>PINCETA NOWOTWOROWA TYP YASARGIL, OCZKA ZABKOWANE ŚR.3MM, DŁUGOŚĆ 220MM</t>
  </si>
  <si>
    <t>FD114D</t>
  </si>
  <si>
    <t>NÓŻ DIAMENTOWY NEUROCHIRURGICZNY O DŁUGOŚCI 205MM, Z CHOWANYM OSTRZEM TNĄCYM WSTECZNIE POD KĄTEM 60O, ODGIĘTYM POD KĄTEM 45O, ZABEZPIECZONYM STOPKĄ WYGIĘTĄ POD KĄTEM 90O, W KOLORZE MIEDZIANYM (W CELU KOLORYSTYCZNEJ KODYFIKACJI NOŻA SPOŚRÓD OGÓŁU FIGUR NOŻY DIAMENTOWYCH),ZAWIERAJĄCY NA RĘKOJEŚCI INFORMACJĘ CYFROWĄ I GRAFICZNĄ DOTYCZĄCĄ KSZTAŁTU I KĄTA ODGIĘCIA OSTRZA, Z OKRĄGŁĄ RĘKOJEŚCIĄ, NA KTÓREJ W CZĘŚCI CHWYTNEJ NARZĘDZIA ZNAJDOWAĆ WINNY SIĘ WYPUSTKI LUB RYFLE ZABEZPIECZAJĄCE PRZED ZEŚLIZGNIĘCIEM SIĘ PALCÓW OPERATORA</t>
  </si>
  <si>
    <t>Zadanie 2. Zestaw narzędzi dla Neurochirurgii</t>
  </si>
  <si>
    <r>
      <t>Zamawiający wymaga, aby narzędzia były w sposób czytelny i wyraźny (nie budzący wątpliwości) trwale oznakowane w taki sposób aby łatwa była identyfikacja jego rozmiaru zarówno podczas zabiegu na sali operacyjnej jak i podczas sterylizacji.</t>
    </r>
    <r>
      <rPr>
        <b/>
        <sz val="12"/>
        <color rgb="FFFF0000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</si>
  <si>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ELEKTRONICZNY PODPIS WYKONWACY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</si>
</sst>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indexed="8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rgb="FFFF0000"/>
      <name val="Arial"/>
      <family val="2"/>
      <charset val="238"/>
    </font>
    <font>
      <i/>
      <sz val="16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4" fillId="0" borderId="0"/>
  </cellStyleXfs>
  <cellXfs count="44">
    <xf numFmtId="0" fontId="0" fillId="0" borderId="0" xfId="0"/>
    <xf numFmtId="0" fontId="5" fillId="0" borderId="0" xfId="0" applyFont="1"/>
    <xf numFmtId="9" fontId="5" fillId="0" borderId="0" xfId="2" applyFont="1"/>
    <xf numFmtId="9" fontId="5" fillId="0" borderId="0" xfId="2" applyFont="1" applyFill="1" applyBorder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" fontId="9" fillId="0" borderId="0" xfId="0" applyNumberFormat="1" applyFont="1" applyAlignment="1">
      <alignment horizontal="center" vertical="center" wrapText="1"/>
    </xf>
    <xf numFmtId="164" fontId="9" fillId="0" borderId="0" xfId="1" applyNumberFormat="1" applyFont="1" applyFill="1" applyBorder="1" applyAlignment="1">
      <alignment horizontal="center" vertical="center" wrapText="1"/>
    </xf>
    <xf numFmtId="164" fontId="9" fillId="0" borderId="0" xfId="0" applyNumberFormat="1" applyFont="1" applyAlignment="1">
      <alignment horizontal="center" vertical="center" wrapText="1"/>
    </xf>
    <xf numFmtId="9" fontId="9" fillId="0" borderId="0" xfId="2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8" fontId="8" fillId="0" borderId="0" xfId="0" applyNumberFormat="1" applyFont="1" applyAlignment="1">
      <alignment horizontal="center" vertical="center" wrapText="1"/>
    </xf>
    <xf numFmtId="9" fontId="8" fillId="0" borderId="0" xfId="2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8" fontId="7" fillId="0" borderId="0" xfId="0" applyNumberFormat="1" applyFont="1" applyAlignment="1">
      <alignment vertical="center"/>
    </xf>
    <xf numFmtId="0" fontId="7" fillId="0" borderId="0" xfId="0" applyFont="1" applyAlignment="1">
      <alignment horizontal="left" vertical="center"/>
    </xf>
    <xf numFmtId="0" fontId="10" fillId="3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1" fontId="11" fillId="2" borderId="1" xfId="0" applyNumberFormat="1" applyFont="1" applyFill="1" applyBorder="1" applyAlignment="1">
      <alignment horizontal="center" vertical="center" wrapText="1"/>
    </xf>
    <xf numFmtId="164" fontId="11" fillId="2" borderId="1" xfId="1" applyNumberFormat="1" applyFont="1" applyFill="1" applyBorder="1" applyAlignment="1">
      <alignment horizontal="center" vertical="center" wrapText="1"/>
    </xf>
    <xf numFmtId="164" fontId="11" fillId="2" borderId="1" xfId="0" applyNumberFormat="1" applyFont="1" applyFill="1" applyBorder="1" applyAlignment="1">
      <alignment horizontal="center" vertical="center" wrapText="1"/>
    </xf>
    <xf numFmtId="9" fontId="11" fillId="2" borderId="1" xfId="2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12" fillId="0" borderId="3" xfId="0" applyFont="1" applyBorder="1" applyAlignment="1">
      <alignment vertical="center" wrapText="1"/>
    </xf>
    <xf numFmtId="0" fontId="12" fillId="0" borderId="8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12" fillId="0" borderId="0" xfId="0" applyFont="1"/>
    <xf numFmtId="0" fontId="12" fillId="0" borderId="0" xfId="0" applyFont="1" applyAlignment="1">
      <alignment horizontal="left" vertical="center"/>
    </xf>
    <xf numFmtId="0" fontId="10" fillId="3" borderId="5" xfId="0" applyFont="1" applyFill="1" applyBorder="1" applyAlignment="1">
      <alignment vertical="center"/>
    </xf>
    <xf numFmtId="8" fontId="10" fillId="3" borderId="6" xfId="0" applyNumberFormat="1" applyFont="1" applyFill="1" applyBorder="1" applyAlignment="1">
      <alignment vertical="center"/>
    </xf>
    <xf numFmtId="9" fontId="12" fillId="0" borderId="0" xfId="2" applyFont="1"/>
    <xf numFmtId="8" fontId="10" fillId="3" borderId="7" xfId="0" applyNumberFormat="1" applyFont="1" applyFill="1" applyBorder="1" applyAlignment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4" fillId="0" borderId="0" xfId="0" applyFont="1"/>
  </cellXfs>
  <cellStyles count="7">
    <cellStyle name="Excel Built-in Normal" xfId="3" xr:uid="{00000000-0005-0000-0000-000000000000}"/>
    <cellStyle name="Normalny" xfId="0" builtinId="0"/>
    <cellStyle name="Normalny 2" xfId="4" xr:uid="{00000000-0005-0000-0000-000002000000}"/>
    <cellStyle name="Normalny 3" xfId="5" xr:uid="{00000000-0005-0000-0000-000003000000}"/>
    <cellStyle name="Normalny 4" xfId="6" xr:uid="{00000000-0005-0000-0000-000004000000}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5"/>
  <sheetViews>
    <sheetView tabSelected="1" view="pageLayout" zoomScale="70" zoomScaleNormal="60" zoomScaleSheetLayoutView="70" zoomScalePageLayoutView="70" workbookViewId="0">
      <selection activeCell="F29" sqref="F29"/>
    </sheetView>
  </sheetViews>
  <sheetFormatPr defaultRowHeight="99.95" customHeight="1" x14ac:dyDescent="0.2"/>
  <cols>
    <col min="1" max="1" width="9.140625" style="1"/>
    <col min="2" max="2" width="17.85546875" style="1" customWidth="1"/>
    <col min="3" max="3" width="102.140625" style="5" customWidth="1"/>
    <col min="4" max="4" width="11.5703125" style="1" customWidth="1"/>
    <col min="5" max="5" width="12" style="1" customWidth="1"/>
    <col min="6" max="6" width="21.140625" style="1" customWidth="1"/>
    <col min="7" max="7" width="19.42578125" style="1" customWidth="1"/>
    <col min="8" max="8" width="16.5703125" style="1" customWidth="1"/>
    <col min="9" max="9" width="16.28515625" style="1" customWidth="1"/>
    <col min="10" max="10" width="14.140625" style="2" customWidth="1"/>
    <col min="11" max="11" width="28.85546875" style="1" customWidth="1"/>
    <col min="12" max="12" width="19.7109375" style="1" customWidth="1"/>
    <col min="13" max="16384" width="9.140625" style="1"/>
  </cols>
  <sheetData>
    <row r="1" spans="1:12" ht="36" customHeight="1" x14ac:dyDescent="0.2">
      <c r="A1" s="24" t="s">
        <v>52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55.5" customHeight="1" x14ac:dyDescent="0.2">
      <c r="A2" s="25" t="s">
        <v>0</v>
      </c>
      <c r="B2" s="26" t="s">
        <v>1</v>
      </c>
      <c r="C2" s="25" t="s">
        <v>2</v>
      </c>
      <c r="D2" s="25" t="s">
        <v>3</v>
      </c>
      <c r="E2" s="27" t="s">
        <v>9</v>
      </c>
      <c r="F2" s="27" t="s">
        <v>4</v>
      </c>
      <c r="G2" s="28" t="s">
        <v>10</v>
      </c>
      <c r="H2" s="28" t="s">
        <v>11</v>
      </c>
      <c r="I2" s="29" t="s">
        <v>12</v>
      </c>
      <c r="J2" s="30" t="s">
        <v>5</v>
      </c>
      <c r="K2" s="29" t="s">
        <v>13</v>
      </c>
      <c r="L2" s="31" t="s">
        <v>6</v>
      </c>
    </row>
    <row r="3" spans="1:12" ht="120" x14ac:dyDescent="0.2">
      <c r="A3" s="25">
        <v>1</v>
      </c>
      <c r="B3" s="26" t="s">
        <v>14</v>
      </c>
      <c r="C3" s="32" t="s">
        <v>15</v>
      </c>
      <c r="D3" s="25" t="s">
        <v>7</v>
      </c>
      <c r="E3" s="27">
        <v>6</v>
      </c>
      <c r="F3" s="27"/>
      <c r="G3" s="28"/>
      <c r="H3" s="28">
        <f>G3*E3</f>
        <v>0</v>
      </c>
      <c r="I3" s="29">
        <f>(H3*J3)+H3</f>
        <v>0</v>
      </c>
      <c r="J3" s="30"/>
      <c r="K3" s="29">
        <f>(H3*J3)+H3</f>
        <v>0</v>
      </c>
      <c r="L3" s="31"/>
    </row>
    <row r="4" spans="1:12" ht="105.75" customHeight="1" x14ac:dyDescent="0.2">
      <c r="A4" s="25">
        <v>2</v>
      </c>
      <c r="B4" s="26" t="s">
        <v>16</v>
      </c>
      <c r="C4" s="32" t="s">
        <v>17</v>
      </c>
      <c r="D4" s="25" t="s">
        <v>7</v>
      </c>
      <c r="E4" s="27">
        <v>6</v>
      </c>
      <c r="F4" s="27"/>
      <c r="G4" s="28"/>
      <c r="H4" s="28">
        <f t="shared" ref="H4:H21" si="0">G4*E4</f>
        <v>0</v>
      </c>
      <c r="I4" s="29">
        <f t="shared" ref="I4:I21" si="1">(H4*J4)+H4</f>
        <v>0</v>
      </c>
      <c r="J4" s="30"/>
      <c r="K4" s="29">
        <f t="shared" ref="K4:K21" si="2">(H4*J4)+H4</f>
        <v>0</v>
      </c>
      <c r="L4" s="31"/>
    </row>
    <row r="5" spans="1:12" ht="120" x14ac:dyDescent="0.2">
      <c r="A5" s="25">
        <v>3</v>
      </c>
      <c r="B5" s="26" t="s">
        <v>18</v>
      </c>
      <c r="C5" s="32" t="s">
        <v>19</v>
      </c>
      <c r="D5" s="25" t="s">
        <v>7</v>
      </c>
      <c r="E5" s="27">
        <v>6</v>
      </c>
      <c r="F5" s="27"/>
      <c r="G5" s="28"/>
      <c r="H5" s="28">
        <f t="shared" si="0"/>
        <v>0</v>
      </c>
      <c r="I5" s="29">
        <f t="shared" si="1"/>
        <v>0</v>
      </c>
      <c r="J5" s="30"/>
      <c r="K5" s="29">
        <f t="shared" si="2"/>
        <v>0</v>
      </c>
      <c r="L5" s="31"/>
    </row>
    <row r="6" spans="1:12" ht="39.75" customHeight="1" x14ac:dyDescent="0.2">
      <c r="A6" s="25">
        <v>4</v>
      </c>
      <c r="B6" s="26" t="s">
        <v>20</v>
      </c>
      <c r="C6" s="32" t="s">
        <v>21</v>
      </c>
      <c r="D6" s="25" t="s">
        <v>7</v>
      </c>
      <c r="E6" s="27">
        <v>6</v>
      </c>
      <c r="F6" s="27"/>
      <c r="G6" s="28"/>
      <c r="H6" s="28">
        <f t="shared" si="0"/>
        <v>0</v>
      </c>
      <c r="I6" s="29">
        <f t="shared" si="1"/>
        <v>0</v>
      </c>
      <c r="J6" s="30"/>
      <c r="K6" s="29">
        <f t="shared" si="2"/>
        <v>0</v>
      </c>
      <c r="L6" s="31"/>
    </row>
    <row r="7" spans="1:12" ht="38.25" customHeight="1" x14ac:dyDescent="0.2">
      <c r="A7" s="25">
        <v>5</v>
      </c>
      <c r="B7" s="26" t="s">
        <v>22</v>
      </c>
      <c r="C7" s="32" t="s">
        <v>23</v>
      </c>
      <c r="D7" s="25" t="s">
        <v>7</v>
      </c>
      <c r="E7" s="27">
        <v>6</v>
      </c>
      <c r="F7" s="27"/>
      <c r="G7" s="28"/>
      <c r="H7" s="28">
        <f t="shared" si="0"/>
        <v>0</v>
      </c>
      <c r="I7" s="29">
        <f t="shared" si="1"/>
        <v>0</v>
      </c>
      <c r="J7" s="30"/>
      <c r="K7" s="29">
        <f t="shared" si="2"/>
        <v>0</v>
      </c>
      <c r="L7" s="31"/>
    </row>
    <row r="8" spans="1:12" ht="30.75" customHeight="1" x14ac:dyDescent="0.2">
      <c r="A8" s="25">
        <v>6</v>
      </c>
      <c r="B8" s="26" t="s">
        <v>24</v>
      </c>
      <c r="C8" s="32" t="s">
        <v>25</v>
      </c>
      <c r="D8" s="25" t="s">
        <v>7</v>
      </c>
      <c r="E8" s="27">
        <v>5</v>
      </c>
      <c r="F8" s="27"/>
      <c r="G8" s="28"/>
      <c r="H8" s="28">
        <f t="shared" si="0"/>
        <v>0</v>
      </c>
      <c r="I8" s="29">
        <f t="shared" si="1"/>
        <v>0</v>
      </c>
      <c r="J8" s="30"/>
      <c r="K8" s="29">
        <f t="shared" si="2"/>
        <v>0</v>
      </c>
      <c r="L8" s="31"/>
    </row>
    <row r="9" spans="1:12" ht="42" customHeight="1" x14ac:dyDescent="0.2">
      <c r="A9" s="25">
        <v>7</v>
      </c>
      <c r="B9" s="26" t="s">
        <v>26</v>
      </c>
      <c r="C9" s="32" t="s">
        <v>27</v>
      </c>
      <c r="D9" s="25" t="s">
        <v>7</v>
      </c>
      <c r="E9" s="27">
        <v>6</v>
      </c>
      <c r="F9" s="27"/>
      <c r="G9" s="28"/>
      <c r="H9" s="28">
        <f t="shared" si="0"/>
        <v>0</v>
      </c>
      <c r="I9" s="29">
        <f t="shared" si="1"/>
        <v>0</v>
      </c>
      <c r="J9" s="30"/>
      <c r="K9" s="29">
        <f t="shared" si="2"/>
        <v>0</v>
      </c>
      <c r="L9" s="31"/>
    </row>
    <row r="10" spans="1:12" ht="42" customHeight="1" x14ac:dyDescent="0.2">
      <c r="A10" s="25">
        <v>8</v>
      </c>
      <c r="B10" s="26" t="s">
        <v>28</v>
      </c>
      <c r="C10" s="32" t="s">
        <v>29</v>
      </c>
      <c r="D10" s="25" t="s">
        <v>7</v>
      </c>
      <c r="E10" s="27">
        <v>4</v>
      </c>
      <c r="F10" s="27"/>
      <c r="G10" s="28"/>
      <c r="H10" s="28">
        <f t="shared" si="0"/>
        <v>0</v>
      </c>
      <c r="I10" s="29">
        <f t="shared" si="1"/>
        <v>0</v>
      </c>
      <c r="J10" s="30"/>
      <c r="K10" s="29">
        <f t="shared" si="2"/>
        <v>0</v>
      </c>
      <c r="L10" s="31"/>
    </row>
    <row r="11" spans="1:12" ht="36.75" customHeight="1" x14ac:dyDescent="0.2">
      <c r="A11" s="25">
        <v>9</v>
      </c>
      <c r="B11" s="26" t="s">
        <v>30</v>
      </c>
      <c r="C11" s="32" t="s">
        <v>31</v>
      </c>
      <c r="D11" s="25" t="s">
        <v>7</v>
      </c>
      <c r="E11" s="27">
        <v>5</v>
      </c>
      <c r="F11" s="27"/>
      <c r="G11" s="28"/>
      <c r="H11" s="28">
        <f t="shared" si="0"/>
        <v>0</v>
      </c>
      <c r="I11" s="29">
        <f t="shared" si="1"/>
        <v>0</v>
      </c>
      <c r="J11" s="30"/>
      <c r="K11" s="29">
        <f t="shared" si="2"/>
        <v>0</v>
      </c>
      <c r="L11" s="31"/>
    </row>
    <row r="12" spans="1:12" ht="48" customHeight="1" x14ac:dyDescent="0.2">
      <c r="A12" s="25">
        <v>10</v>
      </c>
      <c r="B12" s="26" t="s">
        <v>32</v>
      </c>
      <c r="C12" s="32" t="s">
        <v>33</v>
      </c>
      <c r="D12" s="25" t="s">
        <v>7</v>
      </c>
      <c r="E12" s="27">
        <v>5</v>
      </c>
      <c r="F12" s="27"/>
      <c r="G12" s="28"/>
      <c r="H12" s="28">
        <f t="shared" si="0"/>
        <v>0</v>
      </c>
      <c r="I12" s="29">
        <f t="shared" si="1"/>
        <v>0</v>
      </c>
      <c r="J12" s="30"/>
      <c r="K12" s="29">
        <f t="shared" si="2"/>
        <v>0</v>
      </c>
      <c r="L12" s="31"/>
    </row>
    <row r="13" spans="1:12" ht="51.75" customHeight="1" x14ac:dyDescent="0.2">
      <c r="A13" s="25">
        <v>11</v>
      </c>
      <c r="B13" s="26" t="s">
        <v>34</v>
      </c>
      <c r="C13" s="32" t="s">
        <v>35</v>
      </c>
      <c r="D13" s="25" t="s">
        <v>7</v>
      </c>
      <c r="E13" s="27">
        <v>1</v>
      </c>
      <c r="F13" s="27"/>
      <c r="G13" s="28"/>
      <c r="H13" s="28">
        <f t="shared" si="0"/>
        <v>0</v>
      </c>
      <c r="I13" s="29">
        <f t="shared" si="1"/>
        <v>0</v>
      </c>
      <c r="J13" s="30"/>
      <c r="K13" s="29">
        <f t="shared" si="2"/>
        <v>0</v>
      </c>
      <c r="L13" s="31"/>
    </row>
    <row r="14" spans="1:12" ht="49.5" customHeight="1" x14ac:dyDescent="0.2">
      <c r="A14" s="25">
        <v>12</v>
      </c>
      <c r="B14" s="26" t="s">
        <v>36</v>
      </c>
      <c r="C14" s="32" t="s">
        <v>37</v>
      </c>
      <c r="D14" s="25" t="s">
        <v>7</v>
      </c>
      <c r="E14" s="27">
        <v>1</v>
      </c>
      <c r="F14" s="27"/>
      <c r="G14" s="28"/>
      <c r="H14" s="28">
        <f t="shared" si="0"/>
        <v>0</v>
      </c>
      <c r="I14" s="29">
        <f t="shared" si="1"/>
        <v>0</v>
      </c>
      <c r="J14" s="30"/>
      <c r="K14" s="29">
        <f t="shared" si="2"/>
        <v>0</v>
      </c>
      <c r="L14" s="31"/>
    </row>
    <row r="15" spans="1:12" ht="54.75" customHeight="1" x14ac:dyDescent="0.2">
      <c r="A15" s="25">
        <v>13</v>
      </c>
      <c r="B15" s="26" t="s">
        <v>38</v>
      </c>
      <c r="C15" s="32" t="s">
        <v>39</v>
      </c>
      <c r="D15" s="25" t="s">
        <v>7</v>
      </c>
      <c r="E15" s="27">
        <v>6</v>
      </c>
      <c r="F15" s="27"/>
      <c r="G15" s="28"/>
      <c r="H15" s="28">
        <f t="shared" si="0"/>
        <v>0</v>
      </c>
      <c r="I15" s="29">
        <f t="shared" si="1"/>
        <v>0</v>
      </c>
      <c r="J15" s="30"/>
      <c r="K15" s="29">
        <f t="shared" si="2"/>
        <v>0</v>
      </c>
      <c r="L15" s="31"/>
    </row>
    <row r="16" spans="1:12" ht="54.75" customHeight="1" x14ac:dyDescent="0.2">
      <c r="A16" s="25">
        <v>14</v>
      </c>
      <c r="B16" s="26" t="s">
        <v>40</v>
      </c>
      <c r="C16" s="32" t="s">
        <v>41</v>
      </c>
      <c r="D16" s="25" t="s">
        <v>7</v>
      </c>
      <c r="E16" s="27">
        <v>4</v>
      </c>
      <c r="F16" s="27"/>
      <c r="G16" s="28"/>
      <c r="H16" s="28">
        <f t="shared" si="0"/>
        <v>0</v>
      </c>
      <c r="I16" s="29">
        <f t="shared" si="1"/>
        <v>0</v>
      </c>
      <c r="J16" s="30"/>
      <c r="K16" s="29">
        <f t="shared" si="2"/>
        <v>0</v>
      </c>
      <c r="L16" s="31"/>
    </row>
    <row r="17" spans="1:12" ht="59.25" customHeight="1" x14ac:dyDescent="0.2">
      <c r="A17" s="25">
        <v>15</v>
      </c>
      <c r="B17" s="26" t="s">
        <v>42</v>
      </c>
      <c r="C17" s="32" t="s">
        <v>43</v>
      </c>
      <c r="D17" s="25" t="s">
        <v>7</v>
      </c>
      <c r="E17" s="27">
        <v>5</v>
      </c>
      <c r="F17" s="27"/>
      <c r="G17" s="28"/>
      <c r="H17" s="28">
        <f t="shared" si="0"/>
        <v>0</v>
      </c>
      <c r="I17" s="29">
        <f t="shared" si="1"/>
        <v>0</v>
      </c>
      <c r="J17" s="30"/>
      <c r="K17" s="29">
        <f t="shared" si="2"/>
        <v>0</v>
      </c>
      <c r="L17" s="31"/>
    </row>
    <row r="18" spans="1:12" ht="69.95" customHeight="1" x14ac:dyDescent="0.2">
      <c r="A18" s="25">
        <v>16</v>
      </c>
      <c r="B18" s="26" t="s">
        <v>44</v>
      </c>
      <c r="C18" s="32" t="s">
        <v>45</v>
      </c>
      <c r="D18" s="25" t="s">
        <v>7</v>
      </c>
      <c r="E18" s="27">
        <v>2</v>
      </c>
      <c r="F18" s="27"/>
      <c r="G18" s="28"/>
      <c r="H18" s="28">
        <f t="shared" si="0"/>
        <v>0</v>
      </c>
      <c r="I18" s="29">
        <f t="shared" si="1"/>
        <v>0</v>
      </c>
      <c r="J18" s="30"/>
      <c r="K18" s="29">
        <f t="shared" si="2"/>
        <v>0</v>
      </c>
      <c r="L18" s="31"/>
    </row>
    <row r="19" spans="1:12" ht="50.25" customHeight="1" x14ac:dyDescent="0.2">
      <c r="A19" s="25">
        <v>17</v>
      </c>
      <c r="B19" s="42" t="s">
        <v>46</v>
      </c>
      <c r="C19" s="32" t="s">
        <v>47</v>
      </c>
      <c r="D19" s="25" t="s">
        <v>7</v>
      </c>
      <c r="E19" s="27">
        <v>2</v>
      </c>
      <c r="F19" s="27"/>
      <c r="G19" s="28"/>
      <c r="H19" s="28">
        <f t="shared" si="0"/>
        <v>0</v>
      </c>
      <c r="I19" s="29">
        <f t="shared" si="1"/>
        <v>0</v>
      </c>
      <c r="J19" s="30"/>
      <c r="K19" s="29">
        <f t="shared" si="2"/>
        <v>0</v>
      </c>
      <c r="L19" s="31"/>
    </row>
    <row r="20" spans="1:12" ht="61.5" customHeight="1" x14ac:dyDescent="0.2">
      <c r="A20" s="25">
        <v>18</v>
      </c>
      <c r="B20" s="26" t="s">
        <v>48</v>
      </c>
      <c r="C20" s="32" t="s">
        <v>49</v>
      </c>
      <c r="D20" s="25" t="s">
        <v>7</v>
      </c>
      <c r="E20" s="27">
        <v>2</v>
      </c>
      <c r="F20" s="27"/>
      <c r="G20" s="28"/>
      <c r="H20" s="28">
        <f t="shared" si="0"/>
        <v>0</v>
      </c>
      <c r="I20" s="29">
        <f t="shared" si="1"/>
        <v>0</v>
      </c>
      <c r="J20" s="30"/>
      <c r="K20" s="29">
        <f t="shared" si="2"/>
        <v>0</v>
      </c>
      <c r="L20" s="31"/>
    </row>
    <row r="21" spans="1:12" ht="153" customHeight="1" x14ac:dyDescent="0.2">
      <c r="A21" s="25">
        <v>19</v>
      </c>
      <c r="B21" s="26" t="s">
        <v>50</v>
      </c>
      <c r="C21" s="32" t="s">
        <v>51</v>
      </c>
      <c r="D21" s="25" t="s">
        <v>7</v>
      </c>
      <c r="E21" s="27">
        <v>2</v>
      </c>
      <c r="F21" s="27"/>
      <c r="G21" s="28"/>
      <c r="H21" s="28">
        <f t="shared" si="0"/>
        <v>0</v>
      </c>
      <c r="I21" s="29">
        <f t="shared" si="1"/>
        <v>0</v>
      </c>
      <c r="J21" s="30"/>
      <c r="K21" s="29">
        <f t="shared" si="2"/>
        <v>0</v>
      </c>
      <c r="L21" s="31"/>
    </row>
    <row r="22" spans="1:12" ht="44.25" customHeight="1" x14ac:dyDescent="0.2">
      <c r="A22" s="33" t="s">
        <v>53</v>
      </c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5"/>
    </row>
    <row r="23" spans="1:12" ht="39" customHeight="1" thickBot="1" x14ac:dyDescent="0.25">
      <c r="A23" s="36"/>
      <c r="B23" s="36"/>
      <c r="C23" s="37"/>
      <c r="D23" s="36"/>
      <c r="E23" s="36"/>
      <c r="F23" s="36"/>
      <c r="G23" s="38" t="s">
        <v>8</v>
      </c>
      <c r="H23" s="39">
        <f>SUM(H3:H21)</f>
        <v>0</v>
      </c>
      <c r="I23" s="36"/>
      <c r="J23" s="40"/>
      <c r="K23" s="41">
        <f>SUM(K3:K21)</f>
        <v>0</v>
      </c>
      <c r="L23" s="36"/>
    </row>
    <row r="24" spans="1:12" ht="40.5" customHeight="1" x14ac:dyDescent="0.2"/>
    <row r="25" spans="1:12" ht="55.5" customHeight="1" x14ac:dyDescent="0.2"/>
    <row r="26" spans="1:12" ht="20.25" x14ac:dyDescent="0.3">
      <c r="I26" s="43" t="s">
        <v>54</v>
      </c>
      <c r="J26" s="3"/>
    </row>
    <row r="27" spans="1:12" ht="51.75" customHeight="1" x14ac:dyDescent="0.2">
      <c r="C27" s="6"/>
      <c r="J27" s="3"/>
    </row>
    <row r="28" spans="1:12" ht="15" x14ac:dyDescent="0.2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</row>
    <row r="29" spans="1:12" ht="37.5" customHeight="1" x14ac:dyDescent="0.2">
      <c r="A29" s="7"/>
      <c r="B29" s="8"/>
      <c r="C29" s="9"/>
      <c r="D29" s="7"/>
      <c r="E29" s="10"/>
      <c r="F29" s="10"/>
      <c r="G29" s="11"/>
      <c r="H29" s="11"/>
      <c r="I29" s="12"/>
      <c r="J29" s="13"/>
      <c r="K29" s="12"/>
      <c r="L29" s="14"/>
    </row>
    <row r="30" spans="1:12" ht="59.25" customHeight="1" x14ac:dyDescent="0.2">
      <c r="A30" s="15"/>
      <c r="B30" s="16"/>
      <c r="C30" s="17"/>
      <c r="D30" s="16"/>
      <c r="E30" s="16"/>
      <c r="F30" s="18"/>
      <c r="G30" s="19"/>
      <c r="H30" s="19"/>
      <c r="I30" s="19"/>
      <c r="J30" s="20"/>
      <c r="K30" s="19"/>
      <c r="L30" s="4"/>
    </row>
    <row r="31" spans="1:12" ht="54.75" customHeight="1" x14ac:dyDescent="0.2">
      <c r="A31" s="15"/>
      <c r="B31" s="16"/>
      <c r="C31" s="17"/>
      <c r="D31" s="16"/>
      <c r="E31" s="16"/>
      <c r="F31" s="18"/>
      <c r="G31" s="19"/>
      <c r="H31" s="19"/>
      <c r="I31" s="19"/>
      <c r="J31" s="20"/>
      <c r="K31" s="19"/>
      <c r="L31" s="4"/>
    </row>
    <row r="32" spans="1:12" ht="54.75" customHeight="1" x14ac:dyDescent="0.2">
      <c r="A32" s="15"/>
      <c r="B32" s="16"/>
      <c r="C32" s="17"/>
      <c r="D32" s="16"/>
      <c r="E32" s="16"/>
      <c r="F32" s="18"/>
      <c r="G32" s="19"/>
      <c r="H32" s="19"/>
      <c r="I32" s="19"/>
      <c r="J32" s="20"/>
      <c r="K32" s="19"/>
      <c r="L32" s="4"/>
    </row>
    <row r="33" spans="7:11" ht="99.95" customHeight="1" x14ac:dyDescent="0.2">
      <c r="G33" s="21"/>
      <c r="H33" s="22"/>
      <c r="J33" s="3"/>
      <c r="K33" s="22"/>
    </row>
    <row r="34" spans="7:11" ht="54" customHeight="1" x14ac:dyDescent="0.2">
      <c r="J34" s="3"/>
    </row>
    <row r="35" spans="7:11" ht="36.75" customHeight="1" x14ac:dyDescent="0.2"/>
  </sheetData>
  <mergeCells count="3">
    <mergeCell ref="A1:L1"/>
    <mergeCell ref="A22:L22"/>
    <mergeCell ref="A28:L28"/>
  </mergeCells>
  <pageMargins left="0.70866141732283472" right="0.70866141732283472" top="0.74803149606299213" bottom="0.74803149606299213" header="0.31496062992125984" footer="0.31496062992125984"/>
  <pageSetup paperSize="9" scale="45" orientation="landscape" horizontalDpi="300" verticalDpi="300" r:id="rId1"/>
  <headerFooter>
    <oddHeader>&amp;L&amp;"-,Pogrubiony"&amp;12Sprawa nr 105/2024&amp;C&amp;"-,Pogrubiony"&amp;16FORMULARZ CENOWY&amp;R&amp;"-,Pogrubiony"&amp;18Załącznik 2B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Zadanie 2</vt:lpstr>
      <vt:lpstr>'Zadanie 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2024-08-02T05:27:16Z</dcterms:modified>
</cp:coreProperties>
</file>