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628"/>
  <workbookPr showInkAnnotation="0"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"/>
    </mc:Choice>
  </mc:AlternateContent>
  <xr:revisionPtr revIDLastSave="0" documentId="13_ncr:1_{FB753D6D-1280-4AF4-8932-226D808CC7A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rkusz1" sheetId="1" r:id="rId1"/>
  </sheets>
  <definedNames>
    <definedName name="_GoBack" localSheetId="0">Arkusz1!#REF!</definedName>
    <definedName name="d" localSheetId="0">Arkusz1!$A$1:$M$59</definedName>
    <definedName name="Print_Area" localSheetId="0">Arkusz1!$A$1:$M$60</definedName>
    <definedName name="s" localSheetId="0">Arkusz1!$A$1:$M$59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59" i="1" l="1"/>
  <c r="L59" i="1" s="1"/>
  <c r="J59" i="1"/>
  <c r="K56" i="1"/>
  <c r="L56" i="1" s="1"/>
  <c r="J56" i="1"/>
  <c r="K55" i="1"/>
  <c r="L55" i="1" s="1"/>
  <c r="J55" i="1"/>
  <c r="K54" i="1"/>
  <c r="L54" i="1" s="1"/>
  <c r="J54" i="1"/>
  <c r="K51" i="1"/>
  <c r="L51" i="1" s="1"/>
  <c r="J51" i="1"/>
  <c r="K50" i="1"/>
  <c r="L50" i="1" s="1"/>
  <c r="J50" i="1"/>
  <c r="K49" i="1"/>
  <c r="L49" i="1" s="1"/>
  <c r="J49" i="1"/>
  <c r="K48" i="1"/>
  <c r="L48" i="1" s="1"/>
  <c r="J48" i="1"/>
  <c r="K47" i="1"/>
  <c r="L47" i="1" s="1"/>
  <c r="J47" i="1"/>
  <c r="K46" i="1"/>
  <c r="L46" i="1" s="1"/>
  <c r="J46" i="1"/>
  <c r="K45" i="1"/>
  <c r="L45" i="1" s="1"/>
  <c r="J45" i="1"/>
  <c r="K44" i="1"/>
  <c r="L44" i="1" s="1"/>
  <c r="J44" i="1"/>
  <c r="K43" i="1"/>
  <c r="L43" i="1" s="1"/>
  <c r="J43" i="1"/>
  <c r="K42" i="1"/>
  <c r="L42" i="1" s="1"/>
  <c r="J42" i="1"/>
  <c r="K41" i="1"/>
  <c r="L41" i="1" s="1"/>
  <c r="J41" i="1"/>
  <c r="K38" i="1"/>
  <c r="L38" i="1" s="1"/>
  <c r="J38" i="1"/>
  <c r="K34" i="1"/>
  <c r="L34" i="1" s="1"/>
  <c r="J34" i="1"/>
  <c r="K33" i="1"/>
  <c r="L33" i="1" s="1"/>
  <c r="J33" i="1"/>
  <c r="K32" i="1"/>
  <c r="L32" i="1" s="1"/>
  <c r="J32" i="1"/>
  <c r="K31" i="1"/>
  <c r="L31" i="1" s="1"/>
  <c r="J31" i="1"/>
  <c r="K28" i="1"/>
  <c r="L28" i="1" s="1"/>
  <c r="J28" i="1"/>
  <c r="K25" i="1"/>
  <c r="L25" i="1" s="1"/>
  <c r="J25" i="1"/>
  <c r="K22" i="1"/>
  <c r="L22" i="1" s="1"/>
  <c r="J22" i="1"/>
  <c r="K19" i="1"/>
  <c r="L19" i="1" s="1"/>
  <c r="J19" i="1"/>
  <c r="K16" i="1"/>
  <c r="L16" i="1" s="1"/>
  <c r="J16" i="1"/>
  <c r="K12" i="1"/>
  <c r="L12" i="1" s="1"/>
  <c r="J12" i="1"/>
  <c r="K11" i="1"/>
  <c r="L11" i="1" s="1"/>
  <c r="J11" i="1"/>
  <c r="K10" i="1"/>
  <c r="L10" i="1" s="1"/>
  <c r="J10" i="1"/>
  <c r="K9" i="1"/>
  <c r="L9" i="1" s="1"/>
  <c r="J9" i="1"/>
  <c r="K8" i="1"/>
  <c r="L8" i="1" s="1"/>
  <c r="J8" i="1"/>
  <c r="K5" i="1"/>
  <c r="L5" i="1" s="1"/>
  <c r="J5" i="1"/>
  <c r="L57" i="1" l="1"/>
  <c r="L52" i="1"/>
  <c r="K57" i="1"/>
  <c r="K52" i="1"/>
  <c r="L35" i="1"/>
  <c r="K35" i="1"/>
  <c r="L13" i="1"/>
  <c r="K13" i="1"/>
</calcChain>
</file>

<file path=xl/sharedStrings.xml><?xml version="1.0" encoding="utf-8"?>
<sst xmlns="http://schemas.openxmlformats.org/spreadsheetml/2006/main" count="101" uniqueCount="71">
  <si>
    <t>L.p.</t>
  </si>
  <si>
    <t xml:space="preserve">rozmiar/wielkość </t>
  </si>
  <si>
    <t>Pełen kod towaru</t>
  </si>
  <si>
    <t>Producent</t>
  </si>
  <si>
    <t>J.M</t>
  </si>
  <si>
    <t>Ilość oferow.</t>
  </si>
  <si>
    <t xml:space="preserve"> % VAT</t>
  </si>
  <si>
    <t>Uwagi</t>
  </si>
  <si>
    <t>ZADANIE 1</t>
  </si>
  <si>
    <t>szt.</t>
  </si>
  <si>
    <t>ZADANIE 2</t>
  </si>
  <si>
    <t>op</t>
  </si>
  <si>
    <t>ZADANIE 3</t>
  </si>
  <si>
    <t>szt</t>
  </si>
  <si>
    <t>Łącznik do drenów Thorax Y</t>
  </si>
  <si>
    <t>12x12x12</t>
  </si>
  <si>
    <t>13x13x13</t>
  </si>
  <si>
    <t>kpl</t>
  </si>
  <si>
    <t>ZADANIE 4</t>
  </si>
  <si>
    <t>ZADANIE 5</t>
  </si>
  <si>
    <t>ZADANIE 6</t>
  </si>
  <si>
    <t>ZADANIE 7</t>
  </si>
  <si>
    <t>ZADANIE 8</t>
  </si>
  <si>
    <t>ZADANIE 9</t>
  </si>
  <si>
    <t>1.</t>
  </si>
  <si>
    <t>Filc z PTFE 15,2 x 15,2 cm, gr 1,65 np. Bard 007837</t>
  </si>
  <si>
    <t>Nożyczki 5 mm, długie 35cm  odgięte 16mmm z możliwością koagulacji monopolarnej i rotacji wokół własnej osi 360</t>
  </si>
  <si>
    <t>Przyrząd do zakładania szwu kapciuchowego 45mm lub 55mm np. Pursting</t>
  </si>
  <si>
    <t>Magazynek do staplera liniowego 60mm o wysokości otwartej zszywki 3,5mm-3,8mm i 4,8mm. Wymiar po zamknięciu 1.5mm lub 2,0mm</t>
  </si>
  <si>
    <t>Stapler liniowy z nożem . Długość lini szwu 60mm lub 80mm . Wysokość otwartej zszywki 3mm-3,5mm-4mm lub 4mm-4,5mm-5mm .</t>
  </si>
  <si>
    <t>Magazynek do staplera z nożem 80-81mm wysokość zszywki  3,8 -3,85mm lub 4,8mm  zszywka tytanowa bilateralna 
spłaszczona na całej długości drutu.</t>
  </si>
  <si>
    <t>zestaw</t>
  </si>
  <si>
    <t>Skalpel jednorazowy bezpieczny z wysuwanym ostrzem  kod BA823SU/BA815-CSU</t>
  </si>
  <si>
    <t>Filc z PTFE 2,5 x 15,2 cm, gr 1,65 np. Bard 007976</t>
  </si>
  <si>
    <t>1 op po 10 sztuk</t>
  </si>
  <si>
    <t>1 op po 25 saszetek, 1 saszetka 10 sztuk podkładek</t>
  </si>
  <si>
    <t>Stapler prosty z nożem  60-61mm, wysokość zszywki tytanowej otwartej 3,8 - 3,85mm lub 4,8mm, zszywka bilateralna spłaszczona na całej długości.  Zespolenie w dwóch podwójnych rzędach naprzemiennie, wys po zamknięciu 1,5mm lub 2,0mm</t>
  </si>
  <si>
    <t>Stapler prosty z nożem  80-81mm, wysokość   zszywki tytanowej: 3,8 - 3,85mm lub 4,8mm , zszywka bilateralna spłaszczona na całej długosci drutu. Zespolenie w dwóch podwójnych rzędach naprzemiennie.</t>
  </si>
  <si>
    <t>Filc z PTFE 9,5 x 4,8 mm np..Bard 007963</t>
  </si>
  <si>
    <t>"Łata materiałowa" do ubytków w przegrodzie serca Sauvage 15,2 x 15,2cm, gr. 0,61mm np.. Bard 007829</t>
  </si>
  <si>
    <t>Cewnik  Thorax z linią RTG</t>
  </si>
  <si>
    <t>Cewnik Thorax z trokarem, z linią RTG</t>
  </si>
  <si>
    <t>CH 28,32,36</t>
  </si>
  <si>
    <t xml:space="preserve">CH 8-18  </t>
  </si>
  <si>
    <t>Dren Kehra (kształt T) lateksowy 80x5x5 cm</t>
  </si>
  <si>
    <t>CH-32,36</t>
  </si>
  <si>
    <t>CH-28,32,36</t>
  </si>
  <si>
    <t>Zgłębnik żołądkowy jałowy z linią RTG (CH-32 to 10,7x1000mm CH-36 to 12x1000mm)</t>
  </si>
  <si>
    <t>Kleszczyki chwytne zakrzywione typu disektor 5mm dł.31 cm lub 35cm, z możliwością koagulacj monopolarnej i rotacji wokół własnej osi 360, urządzenie tytanowe</t>
  </si>
  <si>
    <t>Kleszczyki chwytne z ząbkami  typu grasper 5mm, 21mm(max, rozwarcie 32mm), dł.  trzonu 33 lub 35cm (zaopatrzone w automatyczny mechanizm zapadkowy) ,z możliwością koagulacji monopolarnej i rotacji wokół własnej osi 360, szczęki okienkowe  z ząbkami, urządzenie tytanowe</t>
  </si>
  <si>
    <t>Stapler liniowy jednorazowy 30-32mm, podwójna linia zszywek tytanowych, ułożonych naprzemiennie.Zszywki bilateralnie spłaszczone na całej długości . Wysokość zszywki otwartej: 3,5mm lub  4,5 - 4,8mm. Stapler posiada pośrednią pozycję zamknięcia.</t>
  </si>
  <si>
    <t>Magazynek do staplera liniowego 30-32mm i 90mm o wysokosci otwartej zszywki 3,5mm lub  4,5mm - 4,8mm. Wymiar po zamknięciu 1,5mm lub 2.0mm .</t>
  </si>
  <si>
    <t>Stapler liniowy jednorazowy 90mm z podwójną linią tytanowych zszywek, ułożonych naprzemiennie. Zszywki bilateralnie spłaczone na całej długości. Wysokość zszywki otwartej:3,5mm lub  4,5 - 4,8mm. Stapler posiada pośrednią pozycję zamknięcia. Wymiar zszywki po zamknięciu  1,5mm lub 2.0mm</t>
  </si>
  <si>
    <t xml:space="preserve">Stapler liniowy jednorazowy 55-60mm z podwójną linią tytanowych zszywek ułożonych naprzemiennie. Wysokość zszywki otwartej: 3,5 - 3,8mm i 4,5 -4,8mm. Zszywki bilateralnie spłaczone na całej długości .Stapler posiada pośrednią pozycję zamknięcia. </t>
  </si>
  <si>
    <t>Magazynek do staplera z nożem 60-61mm wysokość zszywki: 3,8 - 3,85mm lub 4,8mm zszywka tytanowa bilateralnie spłaszczona na całej długosci drutu, wymiar zszywki zamkniętej 1,5mm lub 2,0mm</t>
  </si>
  <si>
    <t>Nożyk okulistyczny sterylny,ostrze skośne,kąt ścięcia 30 stopni, długość 1cm, umieszczony na stałe w rękojeści kolorowej długości 12-12,5cm, umieszczony w bezpiecznym opakowaniu z twardego przeźroczystego tworzywa, całość w opakowaniu papiero-folia np.CJY-05-30</t>
  </si>
  <si>
    <t>Zestaw do zabiegów laparoskopowych i otwartych (prostatektomia) :
- nóż harmoniczny laparoskopowy jednorazowego użytku o średnicy 5mm, długości 35cm lub 22cm, z możliwością cięcia i koagulacji, do wyboru dwie długości zakrzywionej branszy aktywnej: 15-16mm i 17,5-18,5mm. Końcówka pistoletowa z przyciskami max/min, współpracujący z generatorem Y16-E (1 sztuka) Użyczenie generatora współpracującego z nożem harmonicznym na czas trwania umowy (1 sztuka)
- kleszczyki chwytne typu grasper 5mm, dł. 33cm, rotacja wokół własnej osi 360 (1 sztuka)
- kleszczyki typu disektor 5mm dł.33cm z możliwością koagulacj monopolarnej  i rotacji wokół własnej osi 360 (1 sztuka)
- nożyczki 5 mm, długie 33cm, odgięte 17mmm z możliwością koagulacji monopolarnej i rotacji wokół własnej osi 360 (1 sztuka)
- trokar 5-12mm, bezostrzowy ze zintegrowanym systemem uszczelek, kaniula żebrowana, korpus obturatora wykonany ze stali nierdzewnej, liczbowe oznaczenie rozmiaru umieszczone na obturatorze i kaniuli. długość tulei 100mm (2 sztuki). 
- trokar 5mm, bezostrzowy ze zintegrowanym systemem uszczelek, kaniula żebrowana, korpus obturatora wykonany ze stali nierdzewnej, liczbowe oznaczenie rozmiaru umieszczone na obturatorze i kaniuli. długość tulei 100mm (1 sztuka). 
W opakowaniu zbiorczym zestawu elementy pakowane osobno w opakowania sterylne (papier-folia),osobne kody. Zamawiający ma wybór długości noża harmonicznego (dwa kody w ofercie)</t>
  </si>
  <si>
    <t>1op.100 szt.</t>
  </si>
  <si>
    <t xml:space="preserve">Elektroda jednodzielna do lezji hydrożelowa, powierzchnia całkowita 212cm kw., pow.aktywna 96-110cm kw, impedancja @200kHz &lt;13 Ohm do aparatu Neuro N 50 np. 3M kod 9130 </t>
  </si>
  <si>
    <t>cena netto</t>
  </si>
  <si>
    <t>cena brutto</t>
  </si>
  <si>
    <t xml:space="preserve">wartość netto </t>
  </si>
  <si>
    <t>wartość brutto</t>
  </si>
  <si>
    <t>RAZEM</t>
  </si>
  <si>
    <t xml:space="preserve">Elektrody nasierdziowe jednobiegunowe do czasowej stymulacji serca,powierzchnia aktywna, 6-11mm2,średnica 0,45-0,6 mm,wykonana ze stali nierdzewnej,zwinięty spiralnie proksymalny koniec,przewód: dł. 60 cm, wykonany ze stali nierdzewnej, izolowany osłoną z polipropylenu, średnica 0,2 mm.Dwie igły: transtorakalna (długość 82-90mm, łamana, prosta, tnąca), nasierdziowa (dł. 21-22mm, mocowana we wsierdziu za pomocą sprężynkil lub kotwiczki),sterylne, pakowane pojedyńczo
</t>
  </si>
  <si>
    <t>ZADANIE 10 KOMIS</t>
  </si>
  <si>
    <t>ZADANIE 11 KOMIS</t>
  </si>
  <si>
    <t>ZADANIE 12  KOMIS</t>
  </si>
  <si>
    <t xml:space="preserve">Nazwa materiału </t>
  </si>
  <si>
    <t xml:space="preserve">Katheter (chirurgiczny)-  standard do odsysania z pola operacyjnego z kontrolą ssania, z końcówką zakrzywioną posiadajacą 4 lub 6 otworów. Końcówka o średnicy 4,2-5,2 mm (wew.) 5,8-6,2 (zew). Długość całkowita 24-27cm,część chwytna np. biała nie przezroczysta jak dren, połączona z drenem 25CH/3,0-3,5m. Dren zakończony łącznikiem antyzagięciowym. Podwójne opakowanie (worek foliowy i zewnętrzne op. typu folia-papier) </t>
  </si>
  <si>
    <t xml:space="preserve">Katheter (neurochirurgiczny) do odsysania z pola operacyjnego z kontrolą ssania, z końcówką cieńką - miniaturową, zakrzywioną posiadajacą 2 lub 4 otwory. Końcówka o średnicy  2,4-3,8mm (wew.) 3,8-4,5 (zew). Długość całkowita 24-27cm, połączona z drenem 25CH o dł.  3,0-3,5m. Podwójne opakowanie (worek foliowy i zewnętrzne op. typu folia-papier)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</si>
</sst>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5" x14ac:knownFonts="1">
    <font>
      <sz val="10"/>
      <name val="Arial CE"/>
      <charset val="238"/>
    </font>
    <font>
      <sz val="10"/>
      <name val="Arial CE"/>
      <charset val="238"/>
    </font>
    <font>
      <b/>
      <sz val="10"/>
      <name val="Calibri"/>
      <family val="2"/>
      <charset val="238"/>
    </font>
    <font>
      <sz val="10"/>
      <color indexed="8"/>
      <name val="Calibri"/>
      <family val="2"/>
      <charset val="238"/>
    </font>
    <font>
      <sz val="10"/>
      <name val="Calibri"/>
      <family val="2"/>
      <charset val="238"/>
    </font>
    <font>
      <sz val="11"/>
      <color indexed="8"/>
      <name val="Calibri"/>
      <family val="2"/>
      <charset val="238"/>
    </font>
    <font>
      <u/>
      <sz val="10"/>
      <name val="Calibri"/>
      <family val="2"/>
      <charset val="238"/>
    </font>
    <font>
      <b/>
      <sz val="12"/>
      <name val="Calibri"/>
      <family val="2"/>
      <charset val="238"/>
    </font>
    <font>
      <sz val="10"/>
      <name val="Arial CE"/>
      <charset val="238"/>
    </font>
    <font>
      <sz val="9"/>
      <name val="Calibri"/>
      <family val="2"/>
      <charset val="238"/>
    </font>
    <font>
      <sz val="10"/>
      <color theme="1"/>
      <name val="Calibri"/>
      <family val="2"/>
      <charset val="238"/>
    </font>
    <font>
      <sz val="10"/>
      <color rgb="FFFF0000"/>
      <name val="Arial CE"/>
      <charset val="238"/>
    </font>
    <font>
      <sz val="10"/>
      <color rgb="FFFFFF00"/>
      <name val="Arial CE"/>
      <charset val="238"/>
    </font>
    <font>
      <sz val="10"/>
      <color rgb="FFFFFF00"/>
      <name val="Calibri"/>
      <family val="2"/>
      <charset val="238"/>
    </font>
    <font>
      <b/>
      <sz val="10"/>
      <name val="Arial CE"/>
      <charset val="238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39997558519241921"/>
        <bgColor indexed="64"/>
      </patternFill>
    </fill>
  </fills>
  <borders count="1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</borders>
  <cellStyleXfs count="9">
    <xf numFmtId="0" fontId="0" fillId="0" borderId="0"/>
    <xf numFmtId="0" fontId="5" fillId="0" borderId="0"/>
    <xf numFmtId="0" fontId="5" fillId="0" borderId="0"/>
    <xf numFmtId="0" fontId="8" fillId="0" borderId="0"/>
    <xf numFmtId="0" fontId="1" fillId="0" borderId="0"/>
    <xf numFmtId="9" fontId="1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1">
    <xf numFmtId="0" fontId="0" fillId="0" borderId="0" xfId="0"/>
    <xf numFmtId="0" fontId="4" fillId="2" borderId="0" xfId="0" applyFont="1" applyFill="1" applyAlignment="1">
      <alignment vertical="center"/>
    </xf>
    <xf numFmtId="9" fontId="4" fillId="0" borderId="6" xfId="5" applyFont="1" applyFill="1" applyBorder="1" applyAlignment="1" applyProtection="1">
      <alignment horizontal="center" vertical="center"/>
    </xf>
    <xf numFmtId="9" fontId="4" fillId="0" borderId="4" xfId="5" applyFont="1" applyFill="1" applyBorder="1" applyAlignment="1" applyProtection="1">
      <alignment horizontal="center" vertical="center"/>
    </xf>
    <xf numFmtId="9" fontId="4" fillId="0" borderId="6" xfId="7" applyFont="1" applyFill="1" applyBorder="1" applyAlignment="1" applyProtection="1">
      <alignment horizontal="center" vertical="center"/>
    </xf>
    <xf numFmtId="0" fontId="4" fillId="3" borderId="0" xfId="0" applyFont="1" applyFill="1" applyAlignment="1">
      <alignment vertical="center"/>
    </xf>
    <xf numFmtId="2" fontId="4" fillId="0" borderId="6" xfId="8" applyNumberFormat="1" applyFont="1" applyFill="1" applyBorder="1" applyAlignment="1" applyProtection="1">
      <alignment horizontal="center" vertical="center"/>
    </xf>
    <xf numFmtId="44" fontId="3" fillId="0" borderId="6" xfId="8" applyFont="1" applyFill="1" applyBorder="1" applyAlignment="1" applyProtection="1">
      <alignment horizontal="center" vertical="center"/>
    </xf>
    <xf numFmtId="44" fontId="4" fillId="0" borderId="4" xfId="8" applyFont="1" applyFill="1" applyBorder="1" applyAlignment="1">
      <alignment horizontal="center" vertical="center"/>
    </xf>
    <xf numFmtId="44" fontId="3" fillId="0" borderId="4" xfId="8" applyFont="1" applyFill="1" applyBorder="1" applyAlignment="1">
      <alignment horizontal="center" vertical="center"/>
    </xf>
    <xf numFmtId="44" fontId="2" fillId="0" borderId="6" xfId="8" applyFont="1" applyFill="1" applyBorder="1" applyAlignment="1" applyProtection="1">
      <alignment horizontal="center" vertic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44" fontId="4" fillId="0" borderId="10" xfId="8" applyFont="1" applyFill="1" applyBorder="1" applyAlignment="1">
      <alignment horizontal="center" vertical="center" wrapText="1"/>
    </xf>
    <xf numFmtId="44" fontId="4" fillId="0" borderId="6" xfId="8" applyFont="1" applyFill="1" applyBorder="1" applyAlignment="1" applyProtection="1">
      <alignment horizontal="center" vertical="center"/>
    </xf>
    <xf numFmtId="44" fontId="4" fillId="0" borderId="6" xfId="8" applyFont="1" applyFill="1" applyBorder="1" applyAlignment="1">
      <alignment horizontal="center" vertical="center" wrapText="1"/>
    </xf>
    <xf numFmtId="44" fontId="4" fillId="0" borderId="4" xfId="8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/>
    </xf>
    <xf numFmtId="1" fontId="4" fillId="0" borderId="11" xfId="0" applyNumberFormat="1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 wrapText="1"/>
    </xf>
    <xf numFmtId="3" fontId="4" fillId="0" borderId="11" xfId="0" applyNumberFormat="1" applyFont="1" applyBorder="1" applyAlignment="1">
      <alignment horizontal="center" vertical="center"/>
    </xf>
    <xf numFmtId="0" fontId="4" fillId="0" borderId="6" xfId="0" applyFont="1" applyBorder="1" applyAlignment="1" applyProtection="1">
      <alignment horizontal="center" vertical="center" wrapText="1"/>
      <protection locked="0"/>
    </xf>
    <xf numFmtId="0" fontId="4" fillId="0" borderId="11" xfId="0" applyFont="1" applyBorder="1" applyAlignment="1" applyProtection="1">
      <alignment horizontal="center" vertical="center" wrapText="1"/>
      <protection locked="0"/>
    </xf>
    <xf numFmtId="0" fontId="3" fillId="0" borderId="4" xfId="0" applyFont="1" applyBorder="1" applyAlignment="1">
      <alignment horizontal="center" vertical="center" wrapText="1"/>
    </xf>
    <xf numFmtId="1" fontId="3" fillId="0" borderId="4" xfId="0" applyNumberFormat="1" applyFont="1" applyBorder="1" applyAlignment="1">
      <alignment horizontal="center" vertical="center"/>
    </xf>
    <xf numFmtId="3" fontId="3" fillId="0" borderId="4" xfId="0" applyNumberFormat="1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 wrapText="1"/>
    </xf>
    <xf numFmtId="3" fontId="4" fillId="0" borderId="4" xfId="0" applyNumberFormat="1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9" fontId="3" fillId="0" borderId="4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4" fillId="0" borderId="4" xfId="4" applyFont="1" applyBorder="1" applyAlignment="1">
      <alignment horizontal="center" vertical="center" wrapText="1"/>
    </xf>
    <xf numFmtId="0" fontId="4" fillId="0" borderId="4" xfId="0" applyFont="1" applyBorder="1" applyAlignment="1">
      <alignment horizontal="left" vertical="center" wrapText="1"/>
    </xf>
    <xf numFmtId="3" fontId="6" fillId="0" borderId="4" xfId="4" applyNumberFormat="1" applyFont="1" applyBorder="1" applyAlignment="1">
      <alignment horizontal="center" vertical="center" wrapText="1"/>
    </xf>
    <xf numFmtId="3" fontId="4" fillId="0" borderId="4" xfId="4" applyNumberFormat="1" applyFont="1" applyBorder="1" applyAlignment="1">
      <alignment horizontal="center" vertical="center" wrapText="1"/>
    </xf>
    <xf numFmtId="0" fontId="4" fillId="0" borderId="11" xfId="4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3" fontId="4" fillId="0" borderId="11" xfId="4" applyNumberFormat="1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10" fillId="0" borderId="11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4" fillId="0" borderId="11" xfId="0" applyFont="1" applyBorder="1" applyAlignment="1">
      <alignment horizontal="left" vertical="center" wrapText="1"/>
    </xf>
    <xf numFmtId="0" fontId="4" fillId="0" borderId="4" xfId="0" applyFont="1" applyBorder="1" applyAlignment="1">
      <alignment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4" fillId="0" borderId="0" xfId="4" applyFont="1" applyAlignment="1">
      <alignment horizontal="center" vertical="center" wrapText="1"/>
    </xf>
    <xf numFmtId="0" fontId="4" fillId="0" borderId="8" xfId="4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3" fontId="6" fillId="0" borderId="8" xfId="4" applyNumberFormat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9" xfId="4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9" xfId="0" quotePrefix="1" applyFont="1" applyBorder="1" applyAlignment="1">
      <alignment horizontal="center" vertical="center"/>
    </xf>
    <xf numFmtId="3" fontId="6" fillId="0" borderId="9" xfId="4" applyNumberFormat="1" applyFont="1" applyBorder="1" applyAlignment="1">
      <alignment horizontal="center" vertical="center" wrapText="1"/>
    </xf>
    <xf numFmtId="0" fontId="4" fillId="0" borderId="13" xfId="4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13" xfId="0" quotePrefix="1" applyFont="1" applyBorder="1" applyAlignment="1">
      <alignment horizontal="center" vertical="center"/>
    </xf>
    <xf numFmtId="3" fontId="6" fillId="0" borderId="13" xfId="4" applyNumberFormat="1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/>
    </xf>
    <xf numFmtId="0" fontId="4" fillId="0" borderId="8" xfId="0" applyFont="1" applyBorder="1" applyAlignment="1">
      <alignment horizontal="left" vertical="center" wrapText="1"/>
    </xf>
    <xf numFmtId="3" fontId="4" fillId="0" borderId="8" xfId="4" applyNumberFormat="1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 wrapText="1"/>
    </xf>
    <xf numFmtId="0" fontId="4" fillId="0" borderId="4" xfId="3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1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44" fontId="2" fillId="0" borderId="1" xfId="8" applyFont="1" applyFill="1" applyBorder="1" applyAlignment="1" applyProtection="1">
      <alignment horizontal="center" vertical="center" wrapText="1"/>
    </xf>
    <xf numFmtId="0" fontId="2" fillId="0" borderId="1" xfId="0" applyFont="1" applyBorder="1" applyAlignment="1" applyProtection="1">
      <alignment horizontal="center" vertical="center" wrapText="1"/>
      <protection locked="0"/>
    </xf>
    <xf numFmtId="2" fontId="2" fillId="0" borderId="1" xfId="8" applyNumberFormat="1" applyFont="1" applyFill="1" applyBorder="1" applyAlignment="1" applyProtection="1">
      <alignment horizontal="center" vertical="center" wrapText="1"/>
      <protection locked="0"/>
    </xf>
    <xf numFmtId="44" fontId="2" fillId="0" borderId="1" xfId="8" applyFont="1" applyFill="1" applyBorder="1" applyAlignment="1" applyProtection="1">
      <alignment horizontal="center" vertical="center" wrapText="1"/>
      <protection locked="0"/>
    </xf>
    <xf numFmtId="0" fontId="3" fillId="0" borderId="0" xfId="0" applyFont="1" applyAlignment="1">
      <alignment vertical="center"/>
    </xf>
    <xf numFmtId="0" fontId="4" fillId="0" borderId="4" xfId="0" applyFont="1" applyBorder="1" applyAlignment="1">
      <alignment vertical="center" wrapText="1"/>
    </xf>
    <xf numFmtId="0" fontId="4" fillId="0" borderId="1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13" fillId="0" borderId="0" xfId="0" applyFont="1" applyAlignment="1">
      <alignment vertical="center"/>
    </xf>
    <xf numFmtId="0" fontId="13" fillId="3" borderId="0" xfId="0" applyFont="1" applyFill="1" applyAlignment="1">
      <alignment vertical="center"/>
    </xf>
    <xf numFmtId="0" fontId="12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44" fontId="0" fillId="0" borderId="0" xfId="8" applyFont="1" applyFill="1" applyAlignment="1">
      <alignment horizontal="center" vertical="center"/>
    </xf>
    <xf numFmtId="2" fontId="0" fillId="0" borderId="0" xfId="8" applyNumberFormat="1" applyFont="1" applyFill="1" applyAlignment="1">
      <alignment vertical="center"/>
    </xf>
    <xf numFmtId="44" fontId="14" fillId="0" borderId="0" xfId="8" applyFont="1" applyFill="1" applyAlignment="1">
      <alignment vertical="center"/>
    </xf>
    <xf numFmtId="1" fontId="2" fillId="0" borderId="14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1" fontId="2" fillId="0" borderId="2" xfId="0" applyNumberFormat="1" applyFont="1" applyBorder="1" applyAlignment="1">
      <alignment horizontal="center" vertical="center" wrapText="1"/>
    </xf>
    <xf numFmtId="3" fontId="4" fillId="0" borderId="2" xfId="0" applyNumberFormat="1" applyFont="1" applyBorder="1" applyAlignment="1">
      <alignment horizontal="center" vertical="center" wrapText="1"/>
    </xf>
    <xf numFmtId="0" fontId="4" fillId="0" borderId="2" xfId="8" applyNumberFormat="1" applyFont="1" applyFill="1" applyBorder="1" applyAlignment="1" applyProtection="1">
      <alignment horizontal="center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8" applyNumberFormat="1" applyFont="1" applyFill="1" applyBorder="1" applyAlignment="1" applyProtection="1">
      <alignment horizontal="center" vertical="center" wrapText="1"/>
      <protection locked="0"/>
    </xf>
    <xf numFmtId="3" fontId="2" fillId="0" borderId="2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0" fontId="10" fillId="0" borderId="4" xfId="0" applyFont="1" applyBorder="1" applyAlignment="1">
      <alignment horizontal="left" vertical="center" wrapText="1"/>
    </xf>
    <xf numFmtId="0" fontId="10" fillId="0" borderId="8" xfId="0" applyFont="1" applyBorder="1" applyAlignment="1">
      <alignment horizontal="left" vertical="center" wrapText="1"/>
    </xf>
    <xf numFmtId="0" fontId="9" fillId="0" borderId="4" xfId="0" applyFont="1" applyBorder="1" applyAlignment="1">
      <alignment horizontal="center" vertical="center" wrapText="1"/>
    </xf>
    <xf numFmtId="0" fontId="4" fillId="0" borderId="4" xfId="3" applyFont="1" applyBorder="1" applyAlignment="1">
      <alignment horizontal="left" vertical="center" wrapText="1"/>
    </xf>
    <xf numFmtId="1" fontId="2" fillId="3" borderId="7" xfId="0" applyNumberFormat="1" applyFont="1" applyFill="1" applyBorder="1" applyAlignment="1">
      <alignment horizontal="center" vertical="center" wrapText="1"/>
    </xf>
    <xf numFmtId="0" fontId="0" fillId="3" borderId="11" xfId="0" applyFill="1" applyBorder="1" applyAlignment="1">
      <alignment horizontal="center" vertical="center" wrapText="1"/>
    </xf>
    <xf numFmtId="0" fontId="0" fillId="3" borderId="6" xfId="0" applyFill="1" applyBorder="1" applyAlignment="1">
      <alignment horizontal="center" vertical="center" wrapText="1"/>
    </xf>
    <xf numFmtId="44" fontId="4" fillId="0" borderId="11" xfId="8" applyFont="1" applyFill="1" applyBorder="1" applyAlignment="1" applyProtection="1">
      <alignment horizontal="center" vertical="center"/>
    </xf>
    <xf numFmtId="44" fontId="4" fillId="0" borderId="6" xfId="8" applyFont="1" applyFill="1" applyBorder="1" applyAlignment="1" applyProtection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1" xfId="0" applyBorder="1" applyAlignment="1">
      <alignment vertical="center"/>
    </xf>
    <xf numFmtId="0" fontId="0" fillId="0" borderId="6" xfId="0" applyBorder="1" applyAlignment="1">
      <alignment vertical="center"/>
    </xf>
    <xf numFmtId="0" fontId="2" fillId="0" borderId="12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44" fontId="4" fillId="0" borderId="11" xfId="8" applyFont="1" applyFill="1" applyBorder="1" applyAlignment="1">
      <alignment horizontal="center" vertical="center" wrapText="1"/>
    </xf>
    <xf numFmtId="44" fontId="4" fillId="0" borderId="6" xfId="8" applyFont="1" applyFill="1" applyBorder="1" applyAlignment="1">
      <alignment horizontal="center" vertical="center" wrapText="1"/>
    </xf>
    <xf numFmtId="0" fontId="7" fillId="4" borderId="11" xfId="3" applyFont="1" applyFill="1" applyBorder="1" applyAlignment="1">
      <alignment horizontal="center" vertical="center"/>
    </xf>
    <xf numFmtId="0" fontId="0" fillId="4" borderId="11" xfId="0" applyFill="1" applyBorder="1" applyAlignment="1">
      <alignment vertical="center"/>
    </xf>
    <xf numFmtId="0" fontId="0" fillId="4" borderId="6" xfId="0" applyFill="1" applyBorder="1" applyAlignment="1">
      <alignment vertical="center"/>
    </xf>
    <xf numFmtId="44" fontId="2" fillId="0" borderId="11" xfId="8" applyFont="1" applyFill="1" applyBorder="1" applyAlignment="1">
      <alignment horizontal="center" vertical="center" wrapText="1"/>
    </xf>
    <xf numFmtId="44" fontId="2" fillId="0" borderId="6" xfId="8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/>
    </xf>
  </cellXfs>
  <cellStyles count="9">
    <cellStyle name="Normalny" xfId="0" builtinId="0"/>
    <cellStyle name="Normalny 2" xfId="1" xr:uid="{00000000-0005-0000-0000-000001000000}"/>
    <cellStyle name="Normalny 3" xfId="2" xr:uid="{00000000-0005-0000-0000-000002000000}"/>
    <cellStyle name="Normalny 4" xfId="3" xr:uid="{00000000-0005-0000-0000-000003000000}"/>
    <cellStyle name="Normalny_Arkusz1" xfId="4" xr:uid="{00000000-0005-0000-0000-000004000000}"/>
    <cellStyle name="Procentowy" xfId="5" builtinId="5"/>
    <cellStyle name="Procentowy 2" xfId="6" xr:uid="{00000000-0005-0000-0000-000006000000}"/>
    <cellStyle name="Procentowy 3" xfId="7" xr:uid="{00000000-0005-0000-0000-000007000000}"/>
    <cellStyle name="Walutowy" xfId="8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59"/>
  <sheetViews>
    <sheetView tabSelected="1" view="pageBreakPreview" zoomScale="110" zoomScaleNormal="75" zoomScaleSheetLayoutView="110" workbookViewId="0">
      <selection activeCell="C16" sqref="C16"/>
    </sheetView>
  </sheetViews>
  <sheetFormatPr defaultRowHeight="12.75" x14ac:dyDescent="0.2"/>
  <cols>
    <col min="1" max="1" width="6.140625" style="90" customWidth="1"/>
    <col min="2" max="2" width="50.42578125" style="56" customWidth="1"/>
    <col min="3" max="3" width="15.7109375" style="90" customWidth="1"/>
    <col min="4" max="4" width="10.5703125" style="90" customWidth="1"/>
    <col min="5" max="5" width="9.140625" style="90"/>
    <col min="6" max="6" width="6.42578125" style="90" customWidth="1"/>
    <col min="7" max="7" width="8.140625" style="56" customWidth="1"/>
    <col min="8" max="8" width="11.140625" style="95" customWidth="1"/>
    <col min="9" max="9" width="5.7109375" style="90" customWidth="1"/>
    <col min="10" max="10" width="10.42578125" style="96" customWidth="1"/>
    <col min="11" max="11" width="14.5703125" style="97" customWidth="1"/>
    <col min="12" max="12" width="14.7109375" style="97" customWidth="1"/>
    <col min="13" max="13" width="13.140625" style="58" customWidth="1"/>
    <col min="14" max="14" width="11.5703125" style="56" customWidth="1"/>
    <col min="15" max="16384" width="9.140625" style="90"/>
  </cols>
  <sheetData>
    <row r="1" spans="1:31" s="87" customFormat="1" ht="33.75" customHeight="1" x14ac:dyDescent="0.2">
      <c r="A1" s="80" t="s">
        <v>0</v>
      </c>
      <c r="B1" s="17" t="s">
        <v>68</v>
      </c>
      <c r="C1" s="81" t="s">
        <v>1</v>
      </c>
      <c r="D1" s="81" t="s">
        <v>2</v>
      </c>
      <c r="E1" s="82" t="s">
        <v>3</v>
      </c>
      <c r="F1" s="80" t="s">
        <v>4</v>
      </c>
      <c r="G1" s="18" t="s">
        <v>5</v>
      </c>
      <c r="H1" s="83" t="s">
        <v>59</v>
      </c>
      <c r="I1" s="84" t="s">
        <v>6</v>
      </c>
      <c r="J1" s="85" t="s">
        <v>60</v>
      </c>
      <c r="K1" s="86" t="s">
        <v>61</v>
      </c>
      <c r="L1" s="86" t="s">
        <v>62</v>
      </c>
      <c r="M1" s="19" t="s">
        <v>7</v>
      </c>
      <c r="N1" s="20"/>
    </row>
    <row r="2" spans="1:31" s="87" customFormat="1" x14ac:dyDescent="0.2">
      <c r="A2" s="98">
        <v>1</v>
      </c>
      <c r="B2" s="99">
        <v>2</v>
      </c>
      <c r="C2" s="100">
        <v>3</v>
      </c>
      <c r="D2" s="17">
        <v>4</v>
      </c>
      <c r="E2" s="101">
        <v>5</v>
      </c>
      <c r="F2" s="101">
        <v>6</v>
      </c>
      <c r="G2" s="102">
        <v>7</v>
      </c>
      <c r="H2" s="103">
        <v>8</v>
      </c>
      <c r="I2" s="104">
        <v>9</v>
      </c>
      <c r="J2" s="105">
        <v>10</v>
      </c>
      <c r="K2" s="105">
        <v>11</v>
      </c>
      <c r="L2" s="105">
        <v>12</v>
      </c>
      <c r="M2" s="106">
        <v>13</v>
      </c>
      <c r="N2" s="20"/>
    </row>
    <row r="3" spans="1:31" s="87" customFormat="1" x14ac:dyDescent="0.2">
      <c r="A3" s="112"/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4"/>
      <c r="N3" s="20"/>
    </row>
    <row r="4" spans="1:31" s="1" customFormat="1" ht="20.100000000000001" customHeight="1" x14ac:dyDescent="0.2">
      <c r="A4" s="118" t="s">
        <v>8</v>
      </c>
      <c r="B4" s="118"/>
      <c r="C4" s="119"/>
      <c r="D4" s="119"/>
      <c r="E4" s="119"/>
      <c r="F4" s="119"/>
      <c r="G4" s="119"/>
      <c r="H4" s="119"/>
      <c r="I4" s="119"/>
      <c r="J4" s="119"/>
      <c r="K4" s="119"/>
      <c r="L4" s="119"/>
      <c r="M4" s="119"/>
      <c r="N4" s="12"/>
      <c r="O4" s="11"/>
      <c r="P4" s="11"/>
      <c r="Q4" s="11"/>
      <c r="R4" s="11"/>
      <c r="S4" s="11"/>
      <c r="T4" s="11"/>
      <c r="U4" s="11"/>
      <c r="V4" s="11"/>
      <c r="W4" s="11"/>
      <c r="X4" s="11"/>
      <c r="Y4" s="11"/>
      <c r="Z4" s="11"/>
      <c r="AA4" s="11"/>
      <c r="AB4" s="11"/>
      <c r="AC4" s="11"/>
      <c r="AD4" s="11"/>
      <c r="AE4" s="11"/>
    </row>
    <row r="5" spans="1:31" s="1" customFormat="1" ht="24.95" customHeight="1" x14ac:dyDescent="0.2">
      <c r="A5" s="21">
        <v>1</v>
      </c>
      <c r="B5" s="107" t="s">
        <v>44</v>
      </c>
      <c r="C5" s="29" t="s">
        <v>43</v>
      </c>
      <c r="D5" s="29"/>
      <c r="E5" s="30"/>
      <c r="F5" s="30" t="s">
        <v>13</v>
      </c>
      <c r="G5" s="31">
        <v>60</v>
      </c>
      <c r="H5" s="7">
        <v>0</v>
      </c>
      <c r="I5" s="2"/>
      <c r="J5" s="6">
        <f t="shared" ref="J5" si="0">H5*(1+I5)</f>
        <v>0</v>
      </c>
      <c r="K5" s="10">
        <f t="shared" ref="K5" si="1">G5*H5</f>
        <v>0</v>
      </c>
      <c r="L5" s="10">
        <f t="shared" ref="L5" si="2">K5*(1+I5)</f>
        <v>0</v>
      </c>
      <c r="M5" s="27"/>
      <c r="N5" s="12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</row>
    <row r="6" spans="1:31" s="87" customFormat="1" x14ac:dyDescent="0.2">
      <c r="A6" s="112"/>
      <c r="B6" s="113"/>
      <c r="C6" s="113"/>
      <c r="D6" s="113"/>
      <c r="E6" s="113"/>
      <c r="F6" s="113"/>
      <c r="G6" s="113"/>
      <c r="H6" s="113"/>
      <c r="I6" s="113"/>
      <c r="J6" s="113"/>
      <c r="K6" s="113"/>
      <c r="L6" s="113"/>
      <c r="M6" s="114"/>
      <c r="N6" s="20"/>
    </row>
    <row r="7" spans="1:31" s="1" customFormat="1" ht="20.100000000000001" customHeight="1" x14ac:dyDescent="0.2">
      <c r="A7" s="118" t="s">
        <v>10</v>
      </c>
      <c r="B7" s="118"/>
      <c r="C7" s="119"/>
      <c r="D7" s="119"/>
      <c r="E7" s="119"/>
      <c r="F7" s="119"/>
      <c r="G7" s="119"/>
      <c r="H7" s="119"/>
      <c r="I7" s="119"/>
      <c r="J7" s="119"/>
      <c r="K7" s="119"/>
      <c r="L7" s="119"/>
      <c r="M7" s="119"/>
      <c r="N7" s="12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</row>
    <row r="8" spans="1:31" s="1" customFormat="1" ht="24.95" customHeight="1" x14ac:dyDescent="0.2">
      <c r="A8" s="21">
        <v>1</v>
      </c>
      <c r="B8" s="41" t="s">
        <v>40</v>
      </c>
      <c r="C8" s="22" t="s">
        <v>46</v>
      </c>
      <c r="D8" s="22"/>
      <c r="E8" s="21"/>
      <c r="F8" s="21" t="s">
        <v>13</v>
      </c>
      <c r="G8" s="23">
        <v>1500</v>
      </c>
      <c r="H8" s="14">
        <v>0</v>
      </c>
      <c r="I8" s="2"/>
      <c r="J8" s="6">
        <f t="shared" ref="J8:J12" si="3">H8*(1+I8)</f>
        <v>0</v>
      </c>
      <c r="K8" s="14">
        <f t="shared" ref="K8:K12" si="4">G8*H8</f>
        <v>0</v>
      </c>
      <c r="L8" s="14">
        <f t="shared" ref="L8:L12" si="5">K8*(1+I8)</f>
        <v>0</v>
      </c>
      <c r="M8" s="27"/>
      <c r="N8" s="12"/>
      <c r="O8" s="11"/>
      <c r="P8" s="11"/>
      <c r="Q8" s="11"/>
      <c r="R8" s="11"/>
      <c r="S8" s="11"/>
      <c r="T8" s="11"/>
      <c r="U8" s="11"/>
      <c r="V8" s="11"/>
      <c r="W8" s="11"/>
      <c r="X8" s="11"/>
      <c r="Y8" s="11"/>
      <c r="Z8" s="11"/>
      <c r="AA8" s="11"/>
      <c r="AB8" s="11"/>
      <c r="AC8" s="11"/>
      <c r="AD8" s="11"/>
      <c r="AE8" s="11"/>
    </row>
    <row r="9" spans="1:31" s="1" customFormat="1" ht="24.95" customHeight="1" x14ac:dyDescent="0.2">
      <c r="A9" s="21">
        <v>2</v>
      </c>
      <c r="B9" s="41" t="s">
        <v>41</v>
      </c>
      <c r="C9" s="22" t="s">
        <v>42</v>
      </c>
      <c r="D9" s="22"/>
      <c r="E9" s="21"/>
      <c r="F9" s="21" t="s">
        <v>13</v>
      </c>
      <c r="G9" s="23">
        <v>150</v>
      </c>
      <c r="H9" s="14">
        <v>0</v>
      </c>
      <c r="I9" s="2"/>
      <c r="J9" s="6">
        <f t="shared" si="3"/>
        <v>0</v>
      </c>
      <c r="K9" s="14">
        <f t="shared" si="4"/>
        <v>0</v>
      </c>
      <c r="L9" s="14">
        <f t="shared" si="5"/>
        <v>0</v>
      </c>
      <c r="M9" s="27"/>
      <c r="N9" s="12"/>
      <c r="O9" s="11"/>
      <c r="P9" s="11"/>
      <c r="Q9" s="11"/>
      <c r="R9" s="11"/>
      <c r="S9" s="11"/>
      <c r="T9" s="11"/>
      <c r="U9" s="11"/>
      <c r="V9" s="11"/>
      <c r="W9" s="11"/>
      <c r="X9" s="11"/>
      <c r="Y9" s="11"/>
      <c r="Z9" s="11"/>
      <c r="AA9" s="11"/>
      <c r="AB9" s="11"/>
      <c r="AC9" s="11"/>
      <c r="AD9" s="11"/>
      <c r="AE9" s="11"/>
    </row>
    <row r="10" spans="1:31" s="1" customFormat="1" ht="24.95" customHeight="1" x14ac:dyDescent="0.2">
      <c r="A10" s="21">
        <v>3</v>
      </c>
      <c r="B10" s="41" t="s">
        <v>14</v>
      </c>
      <c r="C10" s="22" t="s">
        <v>15</v>
      </c>
      <c r="D10" s="22"/>
      <c r="E10" s="21"/>
      <c r="F10" s="21" t="s">
        <v>13</v>
      </c>
      <c r="G10" s="23">
        <v>50</v>
      </c>
      <c r="H10" s="14">
        <v>0</v>
      </c>
      <c r="I10" s="2"/>
      <c r="J10" s="6">
        <f t="shared" si="3"/>
        <v>0</v>
      </c>
      <c r="K10" s="14">
        <f t="shared" si="4"/>
        <v>0</v>
      </c>
      <c r="L10" s="14">
        <f t="shared" si="5"/>
        <v>0</v>
      </c>
      <c r="M10" s="27"/>
      <c r="N10" s="12"/>
      <c r="O10" s="11"/>
      <c r="P10" s="11"/>
      <c r="Q10" s="11"/>
      <c r="R10" s="11"/>
      <c r="S10" s="11"/>
      <c r="T10" s="11"/>
      <c r="U10" s="11"/>
      <c r="V10" s="11"/>
      <c r="W10" s="11"/>
      <c r="X10" s="11"/>
      <c r="Y10" s="11"/>
      <c r="Z10" s="11"/>
      <c r="AA10" s="11"/>
      <c r="AB10" s="11"/>
      <c r="AC10" s="11"/>
      <c r="AD10" s="11"/>
      <c r="AE10" s="11"/>
    </row>
    <row r="11" spans="1:31" s="1" customFormat="1" ht="24.95" customHeight="1" x14ac:dyDescent="0.2">
      <c r="A11" s="21">
        <v>4</v>
      </c>
      <c r="B11" s="41" t="s">
        <v>14</v>
      </c>
      <c r="C11" s="22" t="s">
        <v>16</v>
      </c>
      <c r="D11" s="22"/>
      <c r="E11" s="21"/>
      <c r="F11" s="21" t="s">
        <v>13</v>
      </c>
      <c r="G11" s="23">
        <v>150</v>
      </c>
      <c r="H11" s="14">
        <v>0</v>
      </c>
      <c r="I11" s="2"/>
      <c r="J11" s="6">
        <f t="shared" si="3"/>
        <v>0</v>
      </c>
      <c r="K11" s="14">
        <f t="shared" si="4"/>
        <v>0</v>
      </c>
      <c r="L11" s="14">
        <f t="shared" si="5"/>
        <v>0</v>
      </c>
      <c r="M11" s="27"/>
      <c r="N11" s="12"/>
      <c r="O11" s="11"/>
      <c r="P11" s="11"/>
      <c r="Q11" s="11"/>
      <c r="R11" s="11"/>
      <c r="S11" s="11"/>
      <c r="T11" s="11"/>
      <c r="U11" s="11"/>
      <c r="V11" s="11"/>
      <c r="W11" s="11"/>
      <c r="X11" s="11"/>
      <c r="Y11" s="11"/>
      <c r="Z11" s="11"/>
      <c r="AA11" s="11"/>
      <c r="AB11" s="11"/>
      <c r="AC11" s="11"/>
      <c r="AD11" s="11"/>
      <c r="AE11" s="11"/>
    </row>
    <row r="12" spans="1:31" s="1" customFormat="1" ht="31.5" customHeight="1" x14ac:dyDescent="0.2">
      <c r="A12" s="21">
        <v>5</v>
      </c>
      <c r="B12" s="41" t="s">
        <v>47</v>
      </c>
      <c r="C12" s="22" t="s">
        <v>45</v>
      </c>
      <c r="D12" s="22"/>
      <c r="E12" s="21"/>
      <c r="F12" s="21" t="s">
        <v>13</v>
      </c>
      <c r="G12" s="23">
        <v>50</v>
      </c>
      <c r="H12" s="14">
        <v>0</v>
      </c>
      <c r="I12" s="2"/>
      <c r="J12" s="6">
        <f t="shared" si="3"/>
        <v>0</v>
      </c>
      <c r="K12" s="14">
        <f t="shared" si="4"/>
        <v>0</v>
      </c>
      <c r="L12" s="14">
        <f t="shared" si="5"/>
        <v>0</v>
      </c>
      <c r="M12" s="27"/>
      <c r="N12" s="12"/>
      <c r="O12" s="11"/>
      <c r="P12" s="11"/>
      <c r="Q12" s="11"/>
      <c r="R12" s="11"/>
      <c r="S12" s="11"/>
      <c r="T12" s="11"/>
      <c r="U12" s="11"/>
      <c r="V12" s="11"/>
      <c r="W12" s="11"/>
      <c r="X12" s="11"/>
      <c r="Y12" s="11"/>
      <c r="Z12" s="11"/>
      <c r="AA12" s="11"/>
      <c r="AB12" s="11"/>
      <c r="AC12" s="11"/>
      <c r="AD12" s="11"/>
      <c r="AE12" s="11"/>
    </row>
    <row r="13" spans="1:31" s="1" customFormat="1" ht="30" customHeight="1" x14ac:dyDescent="0.2">
      <c r="A13" s="24"/>
      <c r="B13" s="25"/>
      <c r="C13" s="25"/>
      <c r="D13" s="25"/>
      <c r="E13" s="24"/>
      <c r="F13" s="24"/>
      <c r="G13" s="26"/>
      <c r="H13" s="115" t="s">
        <v>63</v>
      </c>
      <c r="I13" s="115"/>
      <c r="J13" s="116"/>
      <c r="K13" s="10">
        <f>SUM(K8:K12)</f>
        <v>0</v>
      </c>
      <c r="L13" s="10">
        <f>SUM(L8:L12)</f>
        <v>0</v>
      </c>
      <c r="M13" s="28"/>
      <c r="N13" s="12"/>
      <c r="O13" s="11"/>
      <c r="P13" s="11"/>
      <c r="Q13" s="11"/>
      <c r="R13" s="11"/>
      <c r="S13" s="11"/>
      <c r="T13" s="11"/>
      <c r="U13" s="11"/>
      <c r="V13" s="11"/>
      <c r="W13" s="11"/>
      <c r="X13" s="11"/>
      <c r="Y13" s="11"/>
      <c r="Z13" s="11"/>
      <c r="AA13" s="11"/>
      <c r="AB13" s="11"/>
      <c r="AC13" s="11"/>
      <c r="AD13" s="11"/>
      <c r="AE13" s="11"/>
    </row>
    <row r="14" spans="1:31" s="87" customFormat="1" x14ac:dyDescent="0.2">
      <c r="A14" s="112"/>
      <c r="B14" s="113"/>
      <c r="C14" s="113"/>
      <c r="D14" s="113"/>
      <c r="E14" s="113"/>
      <c r="F14" s="113"/>
      <c r="G14" s="113"/>
      <c r="H14" s="113"/>
      <c r="I14" s="113"/>
      <c r="J14" s="113"/>
      <c r="K14" s="113"/>
      <c r="L14" s="113"/>
      <c r="M14" s="114"/>
      <c r="N14" s="20"/>
    </row>
    <row r="15" spans="1:31" s="1" customFormat="1" ht="20.100000000000001" customHeight="1" x14ac:dyDescent="0.2">
      <c r="A15" s="118" t="s">
        <v>12</v>
      </c>
      <c r="B15" s="118"/>
      <c r="C15" s="119"/>
      <c r="D15" s="119"/>
      <c r="E15" s="119"/>
      <c r="F15" s="119"/>
      <c r="G15" s="119"/>
      <c r="H15" s="119"/>
      <c r="I15" s="119"/>
      <c r="J15" s="119"/>
      <c r="K15" s="119"/>
      <c r="L15" s="119"/>
      <c r="M15" s="119"/>
      <c r="N15" s="12"/>
      <c r="O15" s="11"/>
      <c r="P15" s="11"/>
      <c r="Q15" s="11"/>
      <c r="R15" s="11"/>
      <c r="S15" s="11"/>
      <c r="T15" s="11"/>
      <c r="U15" s="11"/>
      <c r="V15" s="11"/>
      <c r="W15" s="11"/>
      <c r="X15" s="11"/>
      <c r="Y15" s="11"/>
      <c r="Z15" s="11"/>
      <c r="AA15" s="11"/>
      <c r="AB15" s="11"/>
      <c r="AC15" s="11"/>
      <c r="AD15" s="11"/>
      <c r="AE15" s="11"/>
    </row>
    <row r="16" spans="1:31" s="1" customFormat="1" ht="111.75" customHeight="1" x14ac:dyDescent="0.2">
      <c r="A16" s="21">
        <v>1</v>
      </c>
      <c r="B16" s="41" t="s">
        <v>69</v>
      </c>
      <c r="C16" s="22"/>
      <c r="D16" s="22"/>
      <c r="E16" s="21"/>
      <c r="F16" s="21" t="s">
        <v>17</v>
      </c>
      <c r="G16" s="23">
        <v>3000</v>
      </c>
      <c r="H16" s="14">
        <v>0</v>
      </c>
      <c r="I16" s="2"/>
      <c r="J16" s="6">
        <f t="shared" ref="J16" si="6">H16*(1+I16)</f>
        <v>0</v>
      </c>
      <c r="K16" s="14">
        <f t="shared" ref="K16" si="7">G16*H16</f>
        <v>0</v>
      </c>
      <c r="L16" s="14">
        <f t="shared" ref="L16" si="8">K16*(1+I16)</f>
        <v>0</v>
      </c>
      <c r="M16" s="27"/>
      <c r="N16" s="12"/>
      <c r="O16" s="11"/>
      <c r="P16" s="11"/>
      <c r="Q16" s="11"/>
      <c r="R16" s="11"/>
      <c r="S16" s="11"/>
      <c r="T16" s="11"/>
      <c r="U16" s="11"/>
      <c r="V16" s="11"/>
      <c r="W16" s="11"/>
      <c r="X16" s="11"/>
      <c r="Y16" s="11"/>
      <c r="Z16" s="11"/>
      <c r="AA16" s="11"/>
      <c r="AB16" s="11"/>
      <c r="AC16" s="11"/>
      <c r="AD16" s="11"/>
      <c r="AE16" s="11"/>
    </row>
    <row r="17" spans="1:31" s="87" customFormat="1" x14ac:dyDescent="0.2">
      <c r="A17" s="112"/>
      <c r="B17" s="113"/>
      <c r="C17" s="113"/>
      <c r="D17" s="113"/>
      <c r="E17" s="113"/>
      <c r="F17" s="113"/>
      <c r="G17" s="113"/>
      <c r="H17" s="113"/>
      <c r="I17" s="113"/>
      <c r="J17" s="113"/>
      <c r="K17" s="113"/>
      <c r="L17" s="113"/>
      <c r="M17" s="114"/>
      <c r="N17" s="20"/>
    </row>
    <row r="18" spans="1:31" s="1" customFormat="1" ht="20.100000000000001" customHeight="1" x14ac:dyDescent="0.2">
      <c r="A18" s="118" t="s">
        <v>18</v>
      </c>
      <c r="B18" s="118"/>
      <c r="C18" s="119"/>
      <c r="D18" s="119"/>
      <c r="E18" s="119"/>
      <c r="F18" s="119"/>
      <c r="G18" s="119"/>
      <c r="H18" s="119"/>
      <c r="I18" s="119"/>
      <c r="J18" s="119"/>
      <c r="K18" s="119"/>
      <c r="L18" s="119"/>
      <c r="M18" s="119"/>
      <c r="N18" s="12"/>
      <c r="O18" s="11"/>
      <c r="P18" s="11"/>
      <c r="Q18" s="11"/>
      <c r="R18" s="11"/>
      <c r="S18" s="11"/>
      <c r="T18" s="11"/>
      <c r="U18" s="11"/>
      <c r="V18" s="11"/>
      <c r="W18" s="11"/>
      <c r="X18" s="11"/>
      <c r="Y18" s="11"/>
      <c r="Z18" s="11"/>
      <c r="AA18" s="11"/>
      <c r="AB18" s="11"/>
      <c r="AC18" s="11"/>
      <c r="AD18" s="11"/>
      <c r="AE18" s="11"/>
    </row>
    <row r="19" spans="1:31" s="1" customFormat="1" ht="96.75" customHeight="1" x14ac:dyDescent="0.2">
      <c r="A19" s="21">
        <v>1</v>
      </c>
      <c r="B19" s="41" t="s">
        <v>70</v>
      </c>
      <c r="C19" s="22"/>
      <c r="D19" s="22"/>
      <c r="E19" s="21"/>
      <c r="F19" s="21" t="s">
        <v>17</v>
      </c>
      <c r="G19" s="23">
        <v>3500</v>
      </c>
      <c r="H19" s="14">
        <v>0</v>
      </c>
      <c r="I19" s="2"/>
      <c r="J19" s="6">
        <f t="shared" ref="J19" si="9">H19*(1+I19)</f>
        <v>0</v>
      </c>
      <c r="K19" s="14">
        <f t="shared" ref="K19" si="10">G19*H19</f>
        <v>0</v>
      </c>
      <c r="L19" s="14">
        <f t="shared" ref="L19" si="11">K19*(1+I19)</f>
        <v>0</v>
      </c>
      <c r="M19" s="27"/>
      <c r="N19" s="12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</row>
    <row r="20" spans="1:31" s="87" customFormat="1" x14ac:dyDescent="0.2">
      <c r="A20" s="112"/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4"/>
      <c r="N20" s="20"/>
    </row>
    <row r="21" spans="1:31" s="5" customFormat="1" ht="20.100000000000001" customHeight="1" x14ac:dyDescent="0.2">
      <c r="A21" s="121" t="s">
        <v>19</v>
      </c>
      <c r="B21" s="121"/>
      <c r="C21" s="122"/>
      <c r="D21" s="122"/>
      <c r="E21" s="122"/>
      <c r="F21" s="122"/>
      <c r="G21" s="122"/>
      <c r="H21" s="122"/>
      <c r="I21" s="122"/>
      <c r="J21" s="122"/>
      <c r="K21" s="122"/>
      <c r="L21" s="122"/>
      <c r="M21" s="122"/>
      <c r="N21" s="12"/>
      <c r="O21" s="11"/>
      <c r="P21" s="11"/>
      <c r="Q21" s="11"/>
      <c r="R21" s="11"/>
      <c r="S21" s="11"/>
      <c r="T21" s="11"/>
      <c r="U21" s="11"/>
      <c r="V21" s="11"/>
      <c r="W21" s="11"/>
      <c r="X21" s="11"/>
      <c r="Y21" s="11"/>
      <c r="Z21" s="11"/>
      <c r="AA21" s="11"/>
      <c r="AB21" s="11"/>
      <c r="AC21" s="11"/>
      <c r="AD21" s="11"/>
      <c r="AE21" s="11"/>
    </row>
    <row r="22" spans="1:31" s="87" customFormat="1" ht="58.5" customHeight="1" x14ac:dyDescent="0.2">
      <c r="A22" s="35">
        <v>1</v>
      </c>
      <c r="B22" s="108" t="s">
        <v>58</v>
      </c>
      <c r="C22" s="34" t="s">
        <v>57</v>
      </c>
      <c r="D22" s="55"/>
      <c r="E22" s="36"/>
      <c r="F22" s="37" t="s">
        <v>11</v>
      </c>
      <c r="G22" s="35">
        <v>12</v>
      </c>
      <c r="H22" s="8">
        <v>0</v>
      </c>
      <c r="I22" s="2"/>
      <c r="J22" s="6">
        <f t="shared" ref="J22" si="12">H22*(1+I22)</f>
        <v>0</v>
      </c>
      <c r="K22" s="14">
        <f t="shared" ref="K22" si="13">G22*H22</f>
        <v>0</v>
      </c>
      <c r="L22" s="14">
        <f t="shared" ref="L22" si="14">K22*(1+I22)</f>
        <v>0</v>
      </c>
      <c r="M22" s="53"/>
      <c r="N22" s="20"/>
    </row>
    <row r="23" spans="1:31" s="87" customFormat="1" x14ac:dyDescent="0.2">
      <c r="A23" s="112"/>
      <c r="B23" s="113"/>
      <c r="C23" s="113"/>
      <c r="D23" s="113"/>
      <c r="E23" s="113"/>
      <c r="F23" s="113"/>
      <c r="G23" s="113"/>
      <c r="H23" s="113"/>
      <c r="I23" s="113"/>
      <c r="J23" s="113"/>
      <c r="K23" s="113"/>
      <c r="L23" s="113"/>
      <c r="M23" s="114"/>
      <c r="N23" s="20"/>
    </row>
    <row r="24" spans="1:31" s="5" customFormat="1" ht="20.100000000000001" customHeight="1" x14ac:dyDescent="0.2">
      <c r="A24" s="118" t="s">
        <v>20</v>
      </c>
      <c r="B24" s="118"/>
      <c r="C24" s="119"/>
      <c r="D24" s="119"/>
      <c r="E24" s="119"/>
      <c r="F24" s="119"/>
      <c r="G24" s="119"/>
      <c r="H24" s="119"/>
      <c r="I24" s="119"/>
      <c r="J24" s="119"/>
      <c r="K24" s="119"/>
      <c r="L24" s="119"/>
      <c r="M24" s="119"/>
      <c r="N24" s="12"/>
      <c r="O24" s="11"/>
      <c r="P24" s="11"/>
      <c r="Q24" s="11"/>
      <c r="R24" s="11"/>
      <c r="S24" s="11"/>
      <c r="T24" s="11"/>
      <c r="U24" s="11"/>
      <c r="V24" s="11"/>
      <c r="W24" s="11"/>
      <c r="X24" s="11"/>
      <c r="Y24" s="11"/>
      <c r="Z24" s="11"/>
      <c r="AA24" s="11"/>
      <c r="AB24" s="11"/>
      <c r="AC24" s="11"/>
      <c r="AD24" s="11"/>
      <c r="AE24" s="11"/>
    </row>
    <row r="25" spans="1:31" s="87" customFormat="1" ht="128.25" customHeight="1" x14ac:dyDescent="0.2">
      <c r="A25" s="34">
        <v>1</v>
      </c>
      <c r="B25" s="108" t="s">
        <v>64</v>
      </c>
      <c r="C25" s="88"/>
      <c r="D25" s="34"/>
      <c r="E25" s="23"/>
      <c r="F25" s="34" t="s">
        <v>13</v>
      </c>
      <c r="G25" s="33">
        <v>550</v>
      </c>
      <c r="H25" s="15">
        <v>0</v>
      </c>
      <c r="I25" s="2"/>
      <c r="J25" s="6">
        <f t="shared" ref="J25" si="15">H25*(1+I25)</f>
        <v>0</v>
      </c>
      <c r="K25" s="14">
        <f t="shared" ref="K25" si="16">G25*H25</f>
        <v>0</v>
      </c>
      <c r="L25" s="14">
        <f t="shared" ref="L25" si="17">K25*(1+I25)</f>
        <v>0</v>
      </c>
      <c r="M25" s="32"/>
      <c r="N25" s="20"/>
    </row>
    <row r="26" spans="1:31" s="87" customFormat="1" x14ac:dyDescent="0.2">
      <c r="A26" s="112"/>
      <c r="B26" s="113"/>
      <c r="C26" s="113"/>
      <c r="D26" s="113"/>
      <c r="E26" s="113"/>
      <c r="F26" s="113"/>
      <c r="G26" s="113"/>
      <c r="H26" s="113"/>
      <c r="I26" s="113"/>
      <c r="J26" s="113"/>
      <c r="K26" s="113"/>
      <c r="L26" s="113"/>
      <c r="M26" s="114"/>
      <c r="N26" s="20"/>
    </row>
    <row r="27" spans="1:31" s="5" customFormat="1" ht="20.100000000000001" customHeight="1" x14ac:dyDescent="0.2">
      <c r="A27" s="117" t="s">
        <v>21</v>
      </c>
      <c r="B27" s="118"/>
      <c r="C27" s="119"/>
      <c r="D27" s="119"/>
      <c r="E27" s="119"/>
      <c r="F27" s="119"/>
      <c r="G27" s="119"/>
      <c r="H27" s="119"/>
      <c r="I27" s="119"/>
      <c r="J27" s="119"/>
      <c r="K27" s="119"/>
      <c r="L27" s="119"/>
      <c r="M27" s="120"/>
      <c r="N27" s="12"/>
      <c r="O27" s="11"/>
      <c r="P27" s="11"/>
      <c r="Q27" s="11"/>
      <c r="R27" s="11"/>
      <c r="S27" s="11"/>
      <c r="T27" s="11"/>
      <c r="U27" s="11"/>
      <c r="V27" s="11"/>
      <c r="W27" s="11"/>
      <c r="X27" s="11"/>
      <c r="Y27" s="11"/>
      <c r="Z27" s="11"/>
      <c r="AA27" s="11"/>
      <c r="AB27" s="11"/>
      <c r="AC27" s="11"/>
      <c r="AD27" s="11"/>
      <c r="AE27" s="11"/>
    </row>
    <row r="28" spans="1:31" s="87" customFormat="1" ht="75.75" customHeight="1" x14ac:dyDescent="0.2">
      <c r="A28" s="34" t="s">
        <v>24</v>
      </c>
      <c r="B28" s="108" t="s">
        <v>55</v>
      </c>
      <c r="C28" s="22"/>
      <c r="D28" s="39"/>
      <c r="E28" s="39"/>
      <c r="F28" s="21" t="s">
        <v>13</v>
      </c>
      <c r="G28" s="34">
        <v>200</v>
      </c>
      <c r="H28" s="8">
        <v>0</v>
      </c>
      <c r="I28" s="3"/>
      <c r="J28" s="6">
        <f t="shared" ref="J28" si="18">H28*(1+I28)</f>
        <v>0</v>
      </c>
      <c r="K28" s="14">
        <f t="shared" ref="K28" si="19">G28*H28</f>
        <v>0</v>
      </c>
      <c r="L28" s="14">
        <f t="shared" ref="L28" si="20">K28*(1+I28)</f>
        <v>0</v>
      </c>
      <c r="M28" s="50"/>
      <c r="N28" s="20"/>
    </row>
    <row r="29" spans="1:31" s="87" customFormat="1" x14ac:dyDescent="0.2">
      <c r="A29" s="112"/>
      <c r="B29" s="113"/>
      <c r="C29" s="113"/>
      <c r="D29" s="113"/>
      <c r="E29" s="113"/>
      <c r="F29" s="113"/>
      <c r="G29" s="113"/>
      <c r="H29" s="113"/>
      <c r="I29" s="113"/>
      <c r="J29" s="113"/>
      <c r="K29" s="113"/>
      <c r="L29" s="113"/>
      <c r="M29" s="114"/>
      <c r="N29" s="20"/>
    </row>
    <row r="30" spans="1:31" s="87" customFormat="1" ht="20.100000000000001" customHeight="1" x14ac:dyDescent="0.2">
      <c r="A30" s="117" t="s">
        <v>22</v>
      </c>
      <c r="B30" s="118"/>
      <c r="C30" s="119"/>
      <c r="D30" s="119"/>
      <c r="E30" s="119"/>
      <c r="F30" s="119"/>
      <c r="G30" s="119"/>
      <c r="H30" s="119"/>
      <c r="I30" s="119"/>
      <c r="J30" s="119"/>
      <c r="K30" s="119"/>
      <c r="L30" s="119"/>
      <c r="M30" s="120"/>
      <c r="N30" s="20"/>
    </row>
    <row r="31" spans="1:31" s="87" customFormat="1" ht="28.5" customHeight="1" x14ac:dyDescent="0.2">
      <c r="A31" s="34">
        <v>1</v>
      </c>
      <c r="B31" s="108" t="s">
        <v>25</v>
      </c>
      <c r="C31" s="88"/>
      <c r="D31" s="34"/>
      <c r="E31" s="23"/>
      <c r="F31" s="34" t="s">
        <v>9</v>
      </c>
      <c r="G31" s="22">
        <v>25</v>
      </c>
      <c r="H31" s="16">
        <v>0</v>
      </c>
      <c r="I31" s="3"/>
      <c r="J31" s="6">
        <f t="shared" ref="J31:J34" si="21">H31*(1+I31)</f>
        <v>0</v>
      </c>
      <c r="K31" s="14">
        <f t="shared" ref="K31:K34" si="22">G31*H31</f>
        <v>0</v>
      </c>
      <c r="L31" s="14">
        <f t="shared" ref="L31:L34" si="23">K31*(1+I31)</f>
        <v>0</v>
      </c>
      <c r="M31" s="22"/>
      <c r="N31" s="20"/>
    </row>
    <row r="32" spans="1:31" s="87" customFormat="1" ht="31.5" customHeight="1" x14ac:dyDescent="0.2">
      <c r="A32" s="34">
        <v>2</v>
      </c>
      <c r="B32" s="108" t="s">
        <v>33</v>
      </c>
      <c r="C32" s="88"/>
      <c r="D32" s="34"/>
      <c r="E32" s="23"/>
      <c r="F32" s="49" t="s">
        <v>11</v>
      </c>
      <c r="G32" s="22">
        <v>20</v>
      </c>
      <c r="H32" s="16">
        <v>0</v>
      </c>
      <c r="I32" s="3"/>
      <c r="J32" s="6">
        <f t="shared" si="21"/>
        <v>0</v>
      </c>
      <c r="K32" s="14">
        <f t="shared" si="22"/>
        <v>0</v>
      </c>
      <c r="L32" s="14">
        <f t="shared" si="23"/>
        <v>0</v>
      </c>
      <c r="M32" s="110" t="s">
        <v>34</v>
      </c>
      <c r="N32" s="20"/>
    </row>
    <row r="33" spans="1:31" s="5" customFormat="1" ht="61.5" customHeight="1" x14ac:dyDescent="0.2">
      <c r="A33" s="34">
        <v>3</v>
      </c>
      <c r="B33" s="108" t="s">
        <v>38</v>
      </c>
      <c r="C33" s="88"/>
      <c r="D33" s="34"/>
      <c r="E33" s="23"/>
      <c r="F33" s="49" t="s">
        <v>11</v>
      </c>
      <c r="G33" s="22">
        <v>12</v>
      </c>
      <c r="H33" s="16">
        <v>0</v>
      </c>
      <c r="I33" s="3"/>
      <c r="J33" s="6">
        <f t="shared" si="21"/>
        <v>0</v>
      </c>
      <c r="K33" s="14">
        <f t="shared" si="22"/>
        <v>0</v>
      </c>
      <c r="L33" s="14">
        <f t="shared" si="23"/>
        <v>0</v>
      </c>
      <c r="M33" s="110" t="s">
        <v>35</v>
      </c>
      <c r="N33" s="12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</row>
    <row r="34" spans="1:31" s="11" customFormat="1" ht="32.25" customHeight="1" x14ac:dyDescent="0.2">
      <c r="A34" s="34">
        <v>4</v>
      </c>
      <c r="B34" s="108" t="s">
        <v>39</v>
      </c>
      <c r="C34" s="88"/>
      <c r="D34" s="34"/>
      <c r="E34" s="23"/>
      <c r="F34" s="49" t="s">
        <v>9</v>
      </c>
      <c r="G34" s="22">
        <v>15</v>
      </c>
      <c r="H34" s="16">
        <v>0</v>
      </c>
      <c r="I34" s="3"/>
      <c r="J34" s="6">
        <f t="shared" si="21"/>
        <v>0</v>
      </c>
      <c r="K34" s="14">
        <f t="shared" si="22"/>
        <v>0</v>
      </c>
      <c r="L34" s="14">
        <f t="shared" si="23"/>
        <v>0</v>
      </c>
      <c r="M34" s="22"/>
      <c r="N34" s="12"/>
    </row>
    <row r="35" spans="1:31" s="11" customFormat="1" ht="30" customHeight="1" x14ac:dyDescent="0.2">
      <c r="A35" s="52"/>
      <c r="B35" s="45"/>
      <c r="C35" s="89"/>
      <c r="D35" s="48"/>
      <c r="E35" s="26"/>
      <c r="F35" s="51"/>
      <c r="G35" s="25"/>
      <c r="H35" s="123" t="s">
        <v>63</v>
      </c>
      <c r="I35" s="123"/>
      <c r="J35" s="124"/>
      <c r="K35" s="10">
        <f>SUM(K31:K34)</f>
        <v>0</v>
      </c>
      <c r="L35" s="10">
        <f>SUM(L31:L34)</f>
        <v>0</v>
      </c>
      <c r="M35" s="32"/>
      <c r="N35" s="12"/>
    </row>
    <row r="36" spans="1:31" s="87" customFormat="1" x14ac:dyDescent="0.2">
      <c r="A36" s="112"/>
      <c r="B36" s="113"/>
      <c r="C36" s="113"/>
      <c r="D36" s="113"/>
      <c r="E36" s="113"/>
      <c r="F36" s="113"/>
      <c r="G36" s="113"/>
      <c r="H36" s="113"/>
      <c r="I36" s="113"/>
      <c r="J36" s="113"/>
      <c r="K36" s="113"/>
      <c r="L36" s="113"/>
      <c r="M36" s="114"/>
      <c r="N36" s="20"/>
    </row>
    <row r="37" spans="1:31" s="5" customFormat="1" ht="20.100000000000001" customHeight="1" x14ac:dyDescent="0.2">
      <c r="A37" s="117" t="s">
        <v>23</v>
      </c>
      <c r="B37" s="118"/>
      <c r="C37" s="119"/>
      <c r="D37" s="119"/>
      <c r="E37" s="119"/>
      <c r="F37" s="119"/>
      <c r="G37" s="119"/>
      <c r="H37" s="119"/>
      <c r="I37" s="119"/>
      <c r="J37" s="119"/>
      <c r="K37" s="119"/>
      <c r="L37" s="119"/>
      <c r="M37" s="120"/>
      <c r="N37" s="12"/>
      <c r="O37" s="11"/>
      <c r="P37" s="11"/>
      <c r="Q37" s="11"/>
      <c r="R37" s="11"/>
      <c r="S37" s="11"/>
      <c r="T37" s="11"/>
      <c r="U37" s="11"/>
      <c r="V37" s="11"/>
      <c r="W37" s="11"/>
      <c r="X37" s="11"/>
      <c r="Y37" s="11"/>
      <c r="Z37" s="11"/>
      <c r="AA37" s="11"/>
      <c r="AB37" s="11"/>
      <c r="AC37" s="11"/>
      <c r="AD37" s="11"/>
      <c r="AE37" s="11"/>
    </row>
    <row r="38" spans="1:31" s="11" customFormat="1" ht="34.5" customHeight="1" x14ac:dyDescent="0.2">
      <c r="A38" s="34">
        <v>1</v>
      </c>
      <c r="B38" s="108" t="s">
        <v>32</v>
      </c>
      <c r="C38" s="38"/>
      <c r="D38" s="34"/>
      <c r="E38" s="34"/>
      <c r="F38" s="53" t="s">
        <v>9</v>
      </c>
      <c r="G38" s="53">
        <v>25</v>
      </c>
      <c r="H38" s="9">
        <v>0</v>
      </c>
      <c r="I38" s="3"/>
      <c r="J38" s="6">
        <f t="shared" ref="J38" si="24">H38*(1+I38)</f>
        <v>0</v>
      </c>
      <c r="K38" s="14">
        <f t="shared" ref="K38" si="25">G38*H38</f>
        <v>0</v>
      </c>
      <c r="L38" s="14">
        <f t="shared" ref="L38" si="26">K38*(1+I38)</f>
        <v>0</v>
      </c>
      <c r="M38" s="22"/>
      <c r="N38" s="12"/>
    </row>
    <row r="39" spans="1:31" s="87" customFormat="1" x14ac:dyDescent="0.2">
      <c r="A39" s="112"/>
      <c r="B39" s="113"/>
      <c r="C39" s="113"/>
      <c r="D39" s="113"/>
      <c r="E39" s="113"/>
      <c r="F39" s="113"/>
      <c r="G39" s="113"/>
      <c r="H39" s="113"/>
      <c r="I39" s="113"/>
      <c r="J39" s="113"/>
      <c r="K39" s="113"/>
      <c r="L39" s="113"/>
      <c r="M39" s="114"/>
      <c r="N39" s="20"/>
    </row>
    <row r="40" spans="1:31" s="1" customFormat="1" ht="20.100000000000001" customHeight="1" x14ac:dyDescent="0.2">
      <c r="A40" s="130" t="s">
        <v>65</v>
      </c>
      <c r="B40" s="130"/>
      <c r="C40" s="126"/>
      <c r="D40" s="126"/>
      <c r="E40" s="126"/>
      <c r="F40" s="126"/>
      <c r="G40" s="126"/>
      <c r="H40" s="126"/>
      <c r="I40" s="126"/>
      <c r="J40" s="126"/>
      <c r="K40" s="126"/>
      <c r="L40" s="126"/>
      <c r="M40" s="126"/>
      <c r="N40" s="12"/>
      <c r="O40" s="11"/>
      <c r="P40" s="11"/>
      <c r="Q40" s="11"/>
      <c r="R40" s="11"/>
      <c r="S40" s="11"/>
      <c r="T40" s="11"/>
      <c r="U40" s="11"/>
      <c r="V40" s="11"/>
      <c r="W40" s="11"/>
      <c r="X40" s="11"/>
      <c r="Y40" s="11"/>
      <c r="Z40" s="11"/>
      <c r="AA40" s="11"/>
      <c r="AB40" s="11"/>
      <c r="AC40" s="11"/>
      <c r="AD40" s="11"/>
      <c r="AE40" s="11"/>
    </row>
    <row r="41" spans="1:31" s="11" customFormat="1" ht="73.5" customHeight="1" x14ac:dyDescent="0.2">
      <c r="A41" s="40">
        <v>1</v>
      </c>
      <c r="B41" s="41" t="s">
        <v>36</v>
      </c>
      <c r="C41" s="34"/>
      <c r="D41" s="34"/>
      <c r="E41" s="42"/>
      <c r="F41" s="40" t="s">
        <v>13</v>
      </c>
      <c r="G41" s="22">
        <v>50</v>
      </c>
      <c r="H41" s="15">
        <v>0</v>
      </c>
      <c r="I41" s="2"/>
      <c r="J41" s="6">
        <f t="shared" ref="J41:J43" si="27">H41*(1+I41)</f>
        <v>0</v>
      </c>
      <c r="K41" s="14">
        <f t="shared" ref="K41:K43" si="28">G41*H41</f>
        <v>0</v>
      </c>
      <c r="L41" s="14">
        <f t="shared" ref="L41:L43" si="29">K41*(1+I41)</f>
        <v>0</v>
      </c>
      <c r="M41" s="22"/>
      <c r="N41" s="12"/>
    </row>
    <row r="42" spans="1:31" s="1" customFormat="1" ht="57.75" customHeight="1" x14ac:dyDescent="0.2">
      <c r="A42" s="60">
        <v>2</v>
      </c>
      <c r="B42" s="41" t="s">
        <v>37</v>
      </c>
      <c r="C42" s="61"/>
      <c r="D42" s="61"/>
      <c r="E42" s="62"/>
      <c r="F42" s="60" t="s">
        <v>13</v>
      </c>
      <c r="G42" s="22">
        <v>80</v>
      </c>
      <c r="H42" s="15">
        <v>0</v>
      </c>
      <c r="I42" s="2"/>
      <c r="J42" s="6">
        <f t="shared" si="27"/>
        <v>0</v>
      </c>
      <c r="K42" s="14">
        <f t="shared" si="28"/>
        <v>0</v>
      </c>
      <c r="L42" s="14">
        <f t="shared" si="29"/>
        <v>0</v>
      </c>
      <c r="M42" s="22"/>
      <c r="N42" s="12"/>
      <c r="O42" s="11"/>
      <c r="P42" s="11"/>
      <c r="Q42" s="11"/>
      <c r="R42" s="11"/>
      <c r="S42" s="11"/>
      <c r="T42" s="11"/>
      <c r="U42" s="11"/>
      <c r="V42" s="11"/>
      <c r="W42" s="11"/>
      <c r="X42" s="11"/>
      <c r="Y42" s="11"/>
      <c r="Z42" s="11"/>
      <c r="AA42" s="11"/>
      <c r="AB42" s="11"/>
      <c r="AC42" s="11"/>
      <c r="AD42" s="11"/>
      <c r="AE42" s="11"/>
    </row>
    <row r="43" spans="1:31" s="11" customFormat="1" ht="59.25" customHeight="1" x14ac:dyDescent="0.2">
      <c r="A43" s="40">
        <v>3</v>
      </c>
      <c r="B43" s="41" t="s">
        <v>30</v>
      </c>
      <c r="C43" s="34"/>
      <c r="D43" s="34"/>
      <c r="E43" s="42"/>
      <c r="F43" s="40" t="s">
        <v>13</v>
      </c>
      <c r="G43" s="22">
        <v>40</v>
      </c>
      <c r="H43" s="15">
        <v>0</v>
      </c>
      <c r="I43" s="2"/>
      <c r="J43" s="6">
        <f t="shared" si="27"/>
        <v>0</v>
      </c>
      <c r="K43" s="14">
        <f t="shared" si="28"/>
        <v>0</v>
      </c>
      <c r="L43" s="14">
        <f t="shared" si="29"/>
        <v>0</v>
      </c>
      <c r="M43" s="22"/>
      <c r="N43" s="12"/>
    </row>
    <row r="44" spans="1:31" s="87" customFormat="1" ht="54" customHeight="1" x14ac:dyDescent="0.2">
      <c r="A44" s="40">
        <v>4</v>
      </c>
      <c r="B44" s="41" t="s">
        <v>54</v>
      </c>
      <c r="C44" s="34"/>
      <c r="D44" s="34"/>
      <c r="E44" s="42"/>
      <c r="F44" s="40" t="s">
        <v>13</v>
      </c>
      <c r="G44" s="22">
        <v>40</v>
      </c>
      <c r="H44" s="15">
        <v>0</v>
      </c>
      <c r="I44" s="2"/>
      <c r="J44" s="6">
        <f t="shared" ref="J44:J51" si="30">H44*(1+I44)</f>
        <v>0</v>
      </c>
      <c r="K44" s="14">
        <f t="shared" ref="K44:K51" si="31">G44*H44</f>
        <v>0</v>
      </c>
      <c r="L44" s="14">
        <f t="shared" ref="L44:L51" si="32">K44*(1+I44)</f>
        <v>0</v>
      </c>
      <c r="M44" s="22"/>
      <c r="N44" s="20"/>
    </row>
    <row r="45" spans="1:31" s="1" customFormat="1" ht="42.75" customHeight="1" x14ac:dyDescent="0.2">
      <c r="A45" s="40">
        <v>5</v>
      </c>
      <c r="B45" s="41" t="s">
        <v>29</v>
      </c>
      <c r="C45" s="34"/>
      <c r="D45" s="34"/>
      <c r="E45" s="42"/>
      <c r="F45" s="40" t="s">
        <v>13</v>
      </c>
      <c r="G45" s="22">
        <v>30</v>
      </c>
      <c r="H45" s="15">
        <v>0</v>
      </c>
      <c r="I45" s="2"/>
      <c r="J45" s="6">
        <f t="shared" si="30"/>
        <v>0</v>
      </c>
      <c r="K45" s="14">
        <f t="shared" si="31"/>
        <v>0</v>
      </c>
      <c r="L45" s="14">
        <f t="shared" si="32"/>
        <v>0</v>
      </c>
      <c r="M45" s="22"/>
      <c r="N45" s="12"/>
      <c r="O45" s="11"/>
      <c r="P45" s="11"/>
      <c r="Q45" s="11"/>
      <c r="R45" s="11"/>
      <c r="S45" s="11"/>
      <c r="T45" s="11"/>
      <c r="U45" s="11"/>
      <c r="V45" s="11"/>
      <c r="W45" s="11"/>
      <c r="X45" s="11"/>
      <c r="Y45" s="11"/>
      <c r="Z45" s="11"/>
      <c r="AA45" s="11"/>
      <c r="AB45" s="11"/>
      <c r="AC45" s="11"/>
      <c r="AD45" s="11"/>
      <c r="AE45" s="11"/>
    </row>
    <row r="46" spans="1:31" s="1" customFormat="1" ht="72" customHeight="1" x14ac:dyDescent="0.2">
      <c r="A46" s="40">
        <v>6</v>
      </c>
      <c r="B46" s="41" t="s">
        <v>50</v>
      </c>
      <c r="C46" s="34"/>
      <c r="D46" s="34"/>
      <c r="E46" s="42"/>
      <c r="F46" s="40" t="s">
        <v>13</v>
      </c>
      <c r="G46" s="22">
        <v>12</v>
      </c>
      <c r="H46" s="15">
        <v>0</v>
      </c>
      <c r="I46" s="2"/>
      <c r="J46" s="6">
        <f t="shared" si="30"/>
        <v>0</v>
      </c>
      <c r="K46" s="14">
        <f t="shared" si="31"/>
        <v>0</v>
      </c>
      <c r="L46" s="14">
        <f t="shared" si="32"/>
        <v>0</v>
      </c>
      <c r="M46" s="22"/>
      <c r="N46" s="12"/>
      <c r="O46" s="11"/>
      <c r="P46" s="11"/>
      <c r="Q46" s="11"/>
      <c r="R46" s="11"/>
      <c r="S46" s="11"/>
      <c r="T46" s="11"/>
      <c r="U46" s="11"/>
      <c r="V46" s="11"/>
      <c r="W46" s="11"/>
      <c r="X46" s="11"/>
      <c r="Y46" s="11"/>
      <c r="Z46" s="11"/>
      <c r="AA46" s="11"/>
      <c r="AB46" s="11"/>
      <c r="AC46" s="11"/>
      <c r="AD46" s="11"/>
      <c r="AE46" s="11"/>
    </row>
    <row r="47" spans="1:31" s="1" customFormat="1" ht="73.5" customHeight="1" x14ac:dyDescent="0.2">
      <c r="A47" s="40">
        <v>7</v>
      </c>
      <c r="B47" s="41" t="s">
        <v>53</v>
      </c>
      <c r="C47" s="34"/>
      <c r="D47" s="63"/>
      <c r="E47" s="42"/>
      <c r="F47" s="40" t="s">
        <v>13</v>
      </c>
      <c r="G47" s="22">
        <v>75</v>
      </c>
      <c r="H47" s="15">
        <v>0</v>
      </c>
      <c r="I47" s="2"/>
      <c r="J47" s="6">
        <f t="shared" si="30"/>
        <v>0</v>
      </c>
      <c r="K47" s="14">
        <f t="shared" si="31"/>
        <v>0</v>
      </c>
      <c r="L47" s="14">
        <f t="shared" si="32"/>
        <v>0</v>
      </c>
      <c r="M47" s="22"/>
      <c r="N47" s="12"/>
      <c r="O47" s="11"/>
      <c r="P47" s="11"/>
      <c r="Q47" s="11"/>
      <c r="R47" s="11"/>
      <c r="S47" s="11"/>
      <c r="T47" s="11"/>
      <c r="U47" s="11"/>
      <c r="V47" s="11"/>
      <c r="W47" s="11"/>
      <c r="X47" s="11"/>
      <c r="Y47" s="11"/>
      <c r="Z47" s="11"/>
      <c r="AA47" s="11"/>
      <c r="AB47" s="11"/>
      <c r="AC47" s="11"/>
      <c r="AD47" s="11"/>
      <c r="AE47" s="11"/>
    </row>
    <row r="48" spans="1:31" s="1" customFormat="1" ht="82.5" customHeight="1" x14ac:dyDescent="0.2">
      <c r="A48" s="40">
        <v>8</v>
      </c>
      <c r="B48" s="41" t="s">
        <v>52</v>
      </c>
      <c r="C48" s="34"/>
      <c r="D48" s="63"/>
      <c r="E48" s="42"/>
      <c r="F48" s="40" t="s">
        <v>13</v>
      </c>
      <c r="G48" s="22">
        <v>32</v>
      </c>
      <c r="H48" s="15">
        <v>0</v>
      </c>
      <c r="I48" s="2"/>
      <c r="J48" s="6">
        <f t="shared" si="30"/>
        <v>0</v>
      </c>
      <c r="K48" s="14">
        <f t="shared" si="31"/>
        <v>0</v>
      </c>
      <c r="L48" s="14">
        <f t="shared" si="32"/>
        <v>0</v>
      </c>
      <c r="M48" s="22"/>
      <c r="N48" s="12"/>
      <c r="O48" s="11"/>
      <c r="P48" s="11"/>
      <c r="Q48" s="11"/>
      <c r="R48" s="11"/>
      <c r="S48" s="11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</row>
    <row r="49" spans="1:31" s="1" customFormat="1" ht="47.25" customHeight="1" x14ac:dyDescent="0.2">
      <c r="A49" s="64">
        <v>9</v>
      </c>
      <c r="B49" s="41" t="s">
        <v>51</v>
      </c>
      <c r="C49" s="65"/>
      <c r="D49" s="66"/>
      <c r="E49" s="67"/>
      <c r="F49" s="64" t="s">
        <v>13</v>
      </c>
      <c r="G49" s="47">
        <v>46</v>
      </c>
      <c r="H49" s="13">
        <v>0</v>
      </c>
      <c r="I49" s="2"/>
      <c r="J49" s="6">
        <f t="shared" si="30"/>
        <v>0</v>
      </c>
      <c r="K49" s="14">
        <f t="shared" si="31"/>
        <v>0</v>
      </c>
      <c r="L49" s="14">
        <f t="shared" si="32"/>
        <v>0</v>
      </c>
      <c r="M49" s="22"/>
      <c r="N49" s="12"/>
      <c r="O49" s="11"/>
      <c r="P49" s="11"/>
      <c r="Q49" s="11"/>
      <c r="R49" s="11"/>
      <c r="S49" s="11"/>
      <c r="T49" s="11"/>
      <c r="U49" s="11"/>
      <c r="V49" s="11"/>
      <c r="W49" s="11"/>
      <c r="X49" s="11"/>
      <c r="Y49" s="11"/>
      <c r="Z49" s="11"/>
      <c r="AA49" s="11"/>
      <c r="AB49" s="11"/>
      <c r="AC49" s="11"/>
      <c r="AD49" s="11"/>
      <c r="AE49" s="11"/>
    </row>
    <row r="50" spans="1:31" s="11" customFormat="1" ht="39" customHeight="1" x14ac:dyDescent="0.2">
      <c r="A50" s="40">
        <v>10</v>
      </c>
      <c r="B50" s="41" t="s">
        <v>28</v>
      </c>
      <c r="C50" s="41"/>
      <c r="D50" s="34"/>
      <c r="E50" s="42"/>
      <c r="F50" s="64" t="s">
        <v>13</v>
      </c>
      <c r="G50" s="22">
        <v>46</v>
      </c>
      <c r="H50" s="15">
        <v>0</v>
      </c>
      <c r="I50" s="2"/>
      <c r="J50" s="6">
        <f t="shared" si="30"/>
        <v>0</v>
      </c>
      <c r="K50" s="14">
        <f t="shared" si="31"/>
        <v>0</v>
      </c>
      <c r="L50" s="14">
        <f t="shared" si="32"/>
        <v>0</v>
      </c>
      <c r="M50" s="22"/>
      <c r="N50" s="12"/>
    </row>
    <row r="51" spans="1:31" s="87" customFormat="1" ht="34.5" customHeight="1" x14ac:dyDescent="0.2">
      <c r="A51" s="40">
        <v>11</v>
      </c>
      <c r="B51" s="41" t="s">
        <v>27</v>
      </c>
      <c r="C51" s="34"/>
      <c r="D51" s="63"/>
      <c r="E51" s="42"/>
      <c r="F51" s="40" t="s">
        <v>13</v>
      </c>
      <c r="G51" s="22">
        <v>10</v>
      </c>
      <c r="H51" s="15">
        <v>0</v>
      </c>
      <c r="I51" s="2"/>
      <c r="J51" s="6">
        <f t="shared" si="30"/>
        <v>0</v>
      </c>
      <c r="K51" s="14">
        <f t="shared" si="31"/>
        <v>0</v>
      </c>
      <c r="L51" s="14">
        <f t="shared" si="32"/>
        <v>0</v>
      </c>
      <c r="M51" s="22"/>
      <c r="N51" s="20"/>
    </row>
    <row r="52" spans="1:31" s="87" customFormat="1" ht="30" customHeight="1" x14ac:dyDescent="0.2">
      <c r="A52" s="59"/>
      <c r="B52" s="57"/>
      <c r="C52" s="69"/>
      <c r="D52" s="70"/>
      <c r="E52" s="71"/>
      <c r="F52" s="68"/>
      <c r="G52" s="72"/>
      <c r="H52" s="128" t="s">
        <v>63</v>
      </c>
      <c r="I52" s="128"/>
      <c r="J52" s="129"/>
      <c r="K52" s="10">
        <f>SUM(K41:K51)</f>
        <v>0</v>
      </c>
      <c r="L52" s="10">
        <f>SUM(L41:L51)</f>
        <v>0</v>
      </c>
      <c r="M52" s="72"/>
      <c r="N52" s="20"/>
    </row>
    <row r="53" spans="1:31" s="92" customFormat="1" ht="20.100000000000001" customHeight="1" x14ac:dyDescent="0.2">
      <c r="A53" s="130" t="s">
        <v>66</v>
      </c>
      <c r="B53" s="130"/>
      <c r="C53" s="126"/>
      <c r="D53" s="126"/>
      <c r="E53" s="126"/>
      <c r="F53" s="126"/>
      <c r="G53" s="126"/>
      <c r="H53" s="126"/>
      <c r="I53" s="126"/>
      <c r="J53" s="126"/>
      <c r="K53" s="126"/>
      <c r="L53" s="126"/>
      <c r="M53" s="126"/>
      <c r="N53" s="73"/>
      <c r="O53" s="91"/>
      <c r="P53" s="91"/>
      <c r="Q53" s="91"/>
      <c r="R53" s="91"/>
      <c r="S53" s="91"/>
      <c r="T53" s="91"/>
      <c r="U53" s="91"/>
      <c r="V53" s="91"/>
      <c r="W53" s="91"/>
      <c r="X53" s="91"/>
      <c r="Y53" s="91"/>
      <c r="Z53" s="91"/>
      <c r="AA53" s="91"/>
      <c r="AB53" s="91"/>
      <c r="AC53" s="91"/>
      <c r="AD53" s="91"/>
      <c r="AE53" s="91"/>
    </row>
    <row r="54" spans="1:31" s="87" customFormat="1" ht="37.5" customHeight="1" x14ac:dyDescent="0.2">
      <c r="A54" s="60">
        <v>1</v>
      </c>
      <c r="B54" s="109" t="s">
        <v>26</v>
      </c>
      <c r="C54" s="74"/>
      <c r="D54" s="61"/>
      <c r="E54" s="75"/>
      <c r="F54" s="60" t="s">
        <v>13</v>
      </c>
      <c r="G54" s="23">
        <v>100</v>
      </c>
      <c r="H54" s="14">
        <v>0</v>
      </c>
      <c r="I54" s="2"/>
      <c r="J54" s="6">
        <f t="shared" ref="J54:J56" si="33">H54*(1+I54)</f>
        <v>0</v>
      </c>
      <c r="K54" s="14">
        <f t="shared" ref="K54:K56" si="34">G54*H54</f>
        <v>0</v>
      </c>
      <c r="L54" s="14">
        <f t="shared" ref="L54:L56" si="35">K54*(1+I54)</f>
        <v>0</v>
      </c>
      <c r="M54" s="47"/>
      <c r="N54" s="20"/>
    </row>
    <row r="55" spans="1:31" s="87" customFormat="1" ht="45.75" customHeight="1" x14ac:dyDescent="0.2">
      <c r="A55" s="60">
        <v>2</v>
      </c>
      <c r="B55" s="109" t="s">
        <v>48</v>
      </c>
      <c r="C55" s="74"/>
      <c r="D55" s="61"/>
      <c r="E55" s="75"/>
      <c r="F55" s="60" t="s">
        <v>13</v>
      </c>
      <c r="G55" s="23">
        <v>60</v>
      </c>
      <c r="H55" s="14">
        <v>0</v>
      </c>
      <c r="I55" s="2"/>
      <c r="J55" s="6">
        <f t="shared" si="33"/>
        <v>0</v>
      </c>
      <c r="K55" s="14">
        <f t="shared" si="34"/>
        <v>0</v>
      </c>
      <c r="L55" s="14">
        <f t="shared" si="35"/>
        <v>0</v>
      </c>
      <c r="M55" s="47"/>
      <c r="N55" s="20"/>
    </row>
    <row r="56" spans="1:31" s="87" customFormat="1" ht="73.5" customHeight="1" x14ac:dyDescent="0.2">
      <c r="A56" s="40">
        <v>3</v>
      </c>
      <c r="B56" s="108" t="s">
        <v>49</v>
      </c>
      <c r="C56" s="41"/>
      <c r="D56" s="34"/>
      <c r="E56" s="43"/>
      <c r="F56" s="40" t="s">
        <v>13</v>
      </c>
      <c r="G56" s="23">
        <v>60</v>
      </c>
      <c r="H56" s="14">
        <v>0</v>
      </c>
      <c r="I56" s="2"/>
      <c r="J56" s="6">
        <f t="shared" si="33"/>
        <v>0</v>
      </c>
      <c r="K56" s="14">
        <f t="shared" si="34"/>
        <v>0</v>
      </c>
      <c r="L56" s="14">
        <f t="shared" si="35"/>
        <v>0</v>
      </c>
      <c r="M56" s="22"/>
      <c r="N56" s="20"/>
    </row>
    <row r="57" spans="1:31" s="87" customFormat="1" ht="30" customHeight="1" x14ac:dyDescent="0.2">
      <c r="A57" s="44"/>
      <c r="B57" s="45"/>
      <c r="C57" s="54"/>
      <c r="D57" s="48"/>
      <c r="E57" s="46"/>
      <c r="F57" s="44"/>
      <c r="G57" s="26"/>
      <c r="H57" s="115" t="s">
        <v>63</v>
      </c>
      <c r="I57" s="115"/>
      <c r="J57" s="116"/>
      <c r="K57" s="10">
        <f>SUM(K54:K56)</f>
        <v>0</v>
      </c>
      <c r="L57" s="10">
        <f>SUM(L54:L56)</f>
        <v>0</v>
      </c>
      <c r="M57" s="25"/>
      <c r="N57" s="20"/>
    </row>
    <row r="58" spans="1:31" s="93" customFormat="1" ht="20.100000000000001" customHeight="1" x14ac:dyDescent="0.2">
      <c r="A58" s="125" t="s">
        <v>67</v>
      </c>
      <c r="B58" s="125"/>
      <c r="C58" s="126"/>
      <c r="D58" s="126"/>
      <c r="E58" s="126"/>
      <c r="F58" s="126"/>
      <c r="G58" s="126"/>
      <c r="H58" s="126"/>
      <c r="I58" s="126"/>
      <c r="J58" s="126"/>
      <c r="K58" s="126"/>
      <c r="L58" s="126"/>
      <c r="M58" s="127"/>
      <c r="N58" s="78"/>
    </row>
    <row r="59" spans="1:31" s="94" customFormat="1" ht="401.25" customHeight="1" x14ac:dyDescent="0.2">
      <c r="A59" s="40">
        <v>1</v>
      </c>
      <c r="B59" s="111" t="s">
        <v>56</v>
      </c>
      <c r="C59" s="77"/>
      <c r="D59" s="77"/>
      <c r="E59" s="42"/>
      <c r="F59" s="40" t="s">
        <v>31</v>
      </c>
      <c r="G59" s="76">
        <v>40</v>
      </c>
      <c r="H59" s="15">
        <v>0</v>
      </c>
      <c r="I59" s="4"/>
      <c r="J59" s="6">
        <f t="shared" ref="J59" si="36">H59*(1+I59)</f>
        <v>0</v>
      </c>
      <c r="K59" s="14">
        <f t="shared" ref="K59" si="37">G59*H59</f>
        <v>0</v>
      </c>
      <c r="L59" s="14">
        <f t="shared" ref="L59" si="38">K59*(1+I59)</f>
        <v>0</v>
      </c>
      <c r="M59" s="76"/>
      <c r="N59" s="79"/>
    </row>
  </sheetData>
  <mergeCells count="26">
    <mergeCell ref="A58:M58"/>
    <mergeCell ref="A30:M30"/>
    <mergeCell ref="A27:M27"/>
    <mergeCell ref="A29:M29"/>
    <mergeCell ref="A23:M23"/>
    <mergeCell ref="A24:M24"/>
    <mergeCell ref="A26:M26"/>
    <mergeCell ref="H57:J57"/>
    <mergeCell ref="H52:J52"/>
    <mergeCell ref="A40:M40"/>
    <mergeCell ref="A53:M53"/>
    <mergeCell ref="A3:M3"/>
    <mergeCell ref="H13:J13"/>
    <mergeCell ref="A36:M36"/>
    <mergeCell ref="A37:M37"/>
    <mergeCell ref="A39:M39"/>
    <mergeCell ref="A4:M4"/>
    <mergeCell ref="A6:M6"/>
    <mergeCell ref="A14:M14"/>
    <mergeCell ref="A21:M21"/>
    <mergeCell ref="H35:J35"/>
    <mergeCell ref="A7:M7"/>
    <mergeCell ref="A15:M15"/>
    <mergeCell ref="A18:M18"/>
    <mergeCell ref="A17:M17"/>
    <mergeCell ref="A20:M20"/>
  </mergeCells>
  <phoneticPr fontId="0" type="noConversion"/>
  <pageMargins left="0.78740157480314965" right="0.59055118110236227" top="0.59055118110236227" bottom="0.55118110236220474" header="0.31496062992125984" footer="0.51181102362204722"/>
  <pageSetup paperSize="9" scale="75" fitToHeight="0" orientation="landscape" r:id="rId1"/>
  <headerFooter alignWithMargins="0">
    <oddHeader>&amp;LSPRAWA 103/2024&amp;C&amp;"Arial CE,Pogrubiony"FORMULARZ CENOWY &amp;RZAŁĄCZNIK NR 8 DO SWZ</oddHeader>
    <oddFooter>&amp;R&amp;P</oddFooter>
  </headerFooter>
  <rowBreaks count="3" manualBreakCount="3">
    <brk id="22" max="12" man="1"/>
    <brk id="38" max="12" man="1"/>
    <brk id="52" max="12" man="1"/>
  </rowBreaks>
  <colBreaks count="1" manualBreakCount="1">
    <brk id="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3</vt:i4>
      </vt:variant>
    </vt:vector>
  </HeadingPairs>
  <TitlesOfParts>
    <vt:vector size="4" baseType="lpstr">
      <vt:lpstr>Arkusz1</vt:lpstr>
      <vt:lpstr>Arkusz1!d</vt:lpstr>
      <vt:lpstr>Arkusz1!Print_Area</vt:lpstr>
      <vt:lpstr>Arkusz1!s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10 wsk</cp:lastModifiedBy>
  <cp:lastPrinted>2024-08-02T09:59:05Z</cp:lastPrinted>
  <dcterms:created xsi:type="dcterms:W3CDTF">1997-02-26T13:46:56Z</dcterms:created>
  <dcterms:modified xsi:type="dcterms:W3CDTF">2024-08-02T09:59:06Z</dcterms:modified>
</cp:coreProperties>
</file>