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showInkAnnotation="0" codeName="Ten_skoroszyt"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5E56268F-8B92-4C99-A9DB-A6797D2F39B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e 1" sheetId="1" r:id="rId1"/>
  </sheets>
  <definedNames>
    <definedName name="nn" localSheetId="0">'Zadanie 1'!$A$1:$L$3</definedName>
    <definedName name="Print_Area" localSheetId="0">'Zadanie 1'!$A$1:$L$12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1" l="1"/>
  <c r="K8" i="1" s="1"/>
  <c r="I7" i="1"/>
  <c r="K7" i="1" s="1"/>
  <c r="I6" i="1"/>
  <c r="K6" i="1" s="1"/>
  <c r="I5" i="1"/>
  <c r="K5" i="1" s="1"/>
  <c r="K9" i="1" l="1"/>
  <c r="J6" i="1"/>
  <c r="P8" i="1"/>
  <c r="O8" i="1"/>
  <c r="Q8" i="1" s="1"/>
  <c r="J8" i="1"/>
  <c r="P7" i="1"/>
  <c r="O7" i="1"/>
  <c r="Q7" i="1" s="1"/>
  <c r="J7" i="1"/>
  <c r="P6" i="1"/>
  <c r="O6" i="1"/>
  <c r="Q6" i="1" s="1"/>
  <c r="P5" i="1"/>
  <c r="O5" i="1"/>
  <c r="Q5" i="1" s="1"/>
  <c r="J5" i="1"/>
  <c r="J9" i="1" l="1"/>
</calcChain>
</file>

<file path=xl/sharedStrings.xml><?xml version="1.0" encoding="utf-8"?>
<sst xmlns="http://schemas.openxmlformats.org/spreadsheetml/2006/main" count="33" uniqueCount="28">
  <si>
    <t>L.p.</t>
  </si>
  <si>
    <t>J.M</t>
  </si>
  <si>
    <t xml:space="preserve">Ilość </t>
  </si>
  <si>
    <t>Kod/ kody towaru/ wszystkich elementów</t>
  </si>
  <si>
    <t>Producent/ Nazwa handlowa</t>
  </si>
  <si>
    <t xml:space="preserve"> % VAT</t>
  </si>
  <si>
    <t>Cena jedn. brutto</t>
  </si>
  <si>
    <t>Wartość netto</t>
  </si>
  <si>
    <t>Wartość brutto</t>
  </si>
  <si>
    <t>7</t>
  </si>
  <si>
    <t>9</t>
  </si>
  <si>
    <t>10</t>
  </si>
  <si>
    <t>11</t>
  </si>
  <si>
    <t>Cena jedn. netto</t>
  </si>
  <si>
    <t>VAT [%]</t>
  </si>
  <si>
    <t>Nazwa asortymentu (wg szczegółowego opisu z SWZ pkt. 4.2)</t>
  </si>
  <si>
    <t>RAZEM</t>
  </si>
  <si>
    <t>szt.</t>
  </si>
  <si>
    <t>op.</t>
  </si>
  <si>
    <t>ZADANIE 11</t>
  </si>
  <si>
    <t>Akcesoria do pompy irygacyjnej do endoskopowej chirurgii kręgosłupa:
- zestaw drenów jednorazowych z przebijakami,
- pakowane sterylnie,
- 1 opakowanie = 10 sztuk.</t>
  </si>
  <si>
    <t>Elektrody do radioablacji, dostęp interlaminarny:
- elektorda bipolarna typu TipControl (krótka),
- pełny zestaw wraz z kablem,
- sterylny,
- długość 280 mm,
- śr. 2,5 mm,
- 1 opakowanie = 1 szt.</t>
  </si>
  <si>
    <t>Elektrody do radioablacji, dostęp transforaminalny:
- elektorda bipolarna typu TipControl (długa),
- pełny zestaw wraz z kablem
- sterylny,
-  długość 350 mm,
- śr. 2,5 mm,
- 1 opakowanie = 1 szt.</t>
  </si>
  <si>
    <t>Kaniule dostępowe do zabiegu z dostępu transforaminalnego:
- kaniula dostępowa jednorazowego użytku,
- sterylna,
- śr. 1,5 mm,
- dł. rob. 250 mm,
- 1 opakowanie = 10 szt.</t>
  </si>
  <si>
    <t>OP.</t>
  </si>
  <si>
    <t>KWALIFIKOWANY PODPIS WYKONAWCY</t>
  </si>
  <si>
    <t>wypełnie Wykonawca</t>
  </si>
  <si>
    <t>Uwagi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</si>
</sst>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0" x14ac:knownFonts="1">
    <font>
      <sz val="10"/>
      <name val="Arial CE"/>
      <charset val="238"/>
    </font>
    <font>
      <sz val="10"/>
      <name val="Arial CE"/>
      <charset val="238"/>
    </font>
    <font>
      <sz val="10"/>
      <name val="Arial CE"/>
      <charset val="238"/>
    </font>
    <font>
      <sz val="10"/>
      <name val="Arial Narrow"/>
      <family val="2"/>
      <charset val="238"/>
    </font>
    <font>
      <sz val="10"/>
      <color rgb="FF000000"/>
      <name val="Arial Narrow"/>
      <family val="2"/>
      <charset val="238"/>
    </font>
    <font>
      <b/>
      <sz val="10"/>
      <name val="Arial Narrow"/>
      <family val="2"/>
      <charset val="238"/>
    </font>
    <font>
      <b/>
      <i/>
      <sz val="10"/>
      <name val="Arial Narrow"/>
      <family val="2"/>
      <charset val="238"/>
    </font>
    <font>
      <sz val="10"/>
      <name val="Times New Roman"/>
      <family val="1"/>
      <charset val="238"/>
    </font>
    <font>
      <i/>
      <sz val="10"/>
      <name val="Times New Roman"/>
      <family val="1"/>
      <charset val="238"/>
    </font>
    <font>
      <b/>
      <sz val="1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2">
    <xf numFmtId="0" fontId="0" fillId="0" borderId="0" xfId="0"/>
    <xf numFmtId="44" fontId="3" fillId="0" borderId="6" xfId="4" applyFont="1" applyFill="1" applyBorder="1" applyAlignment="1" applyProtection="1">
      <alignment vertical="center"/>
      <protection locked="0"/>
    </xf>
    <xf numFmtId="44" fontId="3" fillId="0" borderId="0" xfId="4" applyFont="1" applyFill="1" applyBorder="1" applyAlignment="1" applyProtection="1">
      <alignment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44" fontId="3" fillId="0" borderId="1" xfId="4" applyFont="1" applyFill="1" applyBorder="1" applyAlignment="1" applyProtection="1">
      <alignment horizontal="center" vertical="center" wrapText="1"/>
      <protection locked="0"/>
    </xf>
    <xf numFmtId="44" fontId="3" fillId="2" borderId="1" xfId="4" applyFont="1" applyFill="1" applyBorder="1" applyAlignment="1" applyProtection="1">
      <alignment horizontal="center" vertical="center" wrapText="1"/>
      <protection locked="0"/>
    </xf>
    <xf numFmtId="4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vertical="center"/>
      <protection locked="0"/>
    </xf>
    <xf numFmtId="9" fontId="3" fillId="0" borderId="0" xfId="1" applyFont="1" applyFill="1" applyBorder="1" applyAlignment="1" applyProtection="1">
      <alignment horizontal="center" vertical="center"/>
      <protection locked="0"/>
    </xf>
    <xf numFmtId="4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4" borderId="2" xfId="0" applyFont="1" applyFill="1" applyBorder="1" applyAlignment="1" applyProtection="1">
      <alignment vertical="center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1" fontId="5" fillId="0" borderId="7" xfId="0" applyNumberFormat="1" applyFont="1" applyBorder="1" applyAlignment="1" applyProtection="1">
      <alignment horizontal="center" vertical="center" wrapText="1"/>
      <protection locked="0"/>
    </xf>
    <xf numFmtId="3" fontId="5" fillId="0" borderId="1" xfId="0" applyNumberFormat="1" applyFont="1" applyBorder="1" applyAlignment="1" applyProtection="1">
      <alignment horizontal="center" vertical="center" wrapText="1"/>
      <protection locked="0"/>
    </xf>
    <xf numFmtId="3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44" fontId="5" fillId="4" borderId="1" xfId="4" applyFont="1" applyFill="1" applyBorder="1" applyAlignment="1" applyProtection="1">
      <alignment horizontal="center" vertical="center" wrapText="1"/>
      <protection locked="0"/>
    </xf>
    <xf numFmtId="4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4" fontId="5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1" fontId="5" fillId="0" borderId="9" xfId="0" applyNumberFormat="1" applyFont="1" applyBorder="1" applyAlignment="1" applyProtection="1">
      <alignment horizontal="center" vertical="center" wrapText="1"/>
      <protection locked="0"/>
    </xf>
    <xf numFmtId="3" fontId="5" fillId="0" borderId="2" xfId="0" applyNumberFormat="1" applyFont="1" applyBorder="1" applyAlignment="1" applyProtection="1">
      <alignment horizontal="center" vertical="center" wrapText="1"/>
      <protection locked="0"/>
    </xf>
    <xf numFmtId="3" fontId="5" fillId="4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4" borderId="2" xfId="0" applyFont="1" applyFill="1" applyBorder="1" applyAlignment="1" applyProtection="1">
      <alignment horizontal="center" vertical="center" wrapText="1"/>
      <protection locked="0"/>
    </xf>
    <xf numFmtId="0" fontId="5" fillId="4" borderId="2" xfId="4" applyNumberFormat="1" applyFont="1" applyFill="1" applyBorder="1" applyAlignment="1" applyProtection="1">
      <alignment horizontal="center" vertical="center" wrapText="1"/>
      <protection locked="0"/>
    </xf>
    <xf numFmtId="44" fontId="5" fillId="0" borderId="2" xfId="4" applyFont="1" applyFill="1" applyBorder="1" applyAlignment="1" applyProtection="1">
      <alignment horizontal="center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44" fontId="5" fillId="2" borderId="2" xfId="4" applyFont="1" applyFill="1" applyBorder="1" applyAlignment="1" applyProtection="1">
      <alignment horizontal="center" vertical="center" wrapText="1"/>
      <protection locked="0"/>
    </xf>
    <xf numFmtId="49" fontId="5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1" fontId="5" fillId="0" borderId="0" xfId="0" applyNumberFormat="1" applyFont="1" applyAlignment="1" applyProtection="1">
      <alignment horizontal="center" vertical="center" wrapText="1"/>
      <protection locked="0"/>
    </xf>
    <xf numFmtId="3" fontId="5" fillId="0" borderId="0" xfId="0" applyNumberFormat="1" applyFont="1" applyAlignment="1" applyProtection="1">
      <alignment horizontal="center" vertical="center" wrapText="1"/>
      <protection locked="0"/>
    </xf>
    <xf numFmtId="44" fontId="5" fillId="0" borderId="0" xfId="4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Alignment="1" applyProtection="1">
      <alignment horizontal="center" vertical="center" wrapText="1"/>
      <protection locked="0"/>
    </xf>
    <xf numFmtId="44" fontId="5" fillId="2" borderId="0" xfId="4" applyFont="1" applyFill="1" applyBorder="1" applyAlignment="1" applyProtection="1">
      <alignment horizontal="center" vertical="center" wrapText="1"/>
      <protection locked="0"/>
    </xf>
    <xf numFmtId="49" fontId="5" fillId="2" borderId="0" xfId="0" applyNumberFormat="1" applyFont="1" applyFill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1" fontId="3" fillId="0" borderId="9" xfId="0" applyNumberFormat="1" applyFont="1" applyBorder="1" applyAlignment="1" applyProtection="1">
      <alignment horizontal="center" vertical="center"/>
      <protection locked="0"/>
    </xf>
    <xf numFmtId="3" fontId="3" fillId="0" borderId="2" xfId="0" applyNumberFormat="1" applyFont="1" applyBorder="1" applyAlignment="1" applyProtection="1">
      <alignment horizontal="center" vertical="center"/>
      <protection locked="0"/>
    </xf>
    <xf numFmtId="1" fontId="3" fillId="0" borderId="2" xfId="0" applyNumberFormat="1" applyFont="1" applyBorder="1" applyAlignment="1" applyProtection="1">
      <alignment vertical="center"/>
      <protection locked="0"/>
    </xf>
    <xf numFmtId="44" fontId="3" fillId="0" borderId="2" xfId="4" applyFont="1" applyFill="1" applyBorder="1" applyAlignment="1" applyProtection="1">
      <alignment vertical="center"/>
      <protection locked="0"/>
    </xf>
    <xf numFmtId="9" fontId="3" fillId="0" borderId="2" xfId="1" applyFont="1" applyFill="1" applyBorder="1" applyAlignment="1" applyProtection="1">
      <alignment horizontal="center" vertical="center"/>
      <protection locked="0"/>
    </xf>
    <xf numFmtId="44" fontId="3" fillId="0" borderId="2" xfId="4" applyFont="1" applyFill="1" applyBorder="1" applyAlignment="1" applyProtection="1">
      <alignment vertical="center"/>
    </xf>
    <xf numFmtId="44" fontId="3" fillId="0" borderId="4" xfId="4" applyFont="1" applyFill="1" applyBorder="1" applyAlignment="1" applyProtection="1">
      <alignment vertical="center"/>
      <protection locked="0"/>
    </xf>
    <xf numFmtId="44" fontId="5" fillId="0" borderId="5" xfId="4" applyFont="1" applyFill="1" applyBorder="1" applyAlignment="1" applyProtection="1">
      <alignment vertical="center"/>
    </xf>
    <xf numFmtId="0" fontId="3" fillId="0" borderId="0" xfId="0" applyFont="1" applyAlignment="1" applyProtection="1">
      <alignment vertical="center" wrapText="1"/>
      <protection locked="0"/>
    </xf>
    <xf numFmtId="0" fontId="5" fillId="3" borderId="4" xfId="0" applyFont="1" applyFill="1" applyBorder="1" applyAlignment="1" applyProtection="1">
      <alignment horizontal="center" vertical="center"/>
      <protection locked="0"/>
    </xf>
    <xf numFmtId="0" fontId="5" fillId="3" borderId="8" xfId="0" applyFont="1" applyFill="1" applyBorder="1" applyAlignment="1">
      <alignment vertical="center"/>
    </xf>
    <xf numFmtId="0" fontId="5" fillId="3" borderId="9" xfId="0" applyFont="1" applyFill="1" applyBorder="1" applyAlignment="1">
      <alignment vertical="center"/>
    </xf>
    <xf numFmtId="44" fontId="5" fillId="3" borderId="4" xfId="0" applyNumberFormat="1" applyFont="1" applyFill="1" applyBorder="1" applyAlignment="1">
      <alignment vertical="center"/>
    </xf>
    <xf numFmtId="44" fontId="5" fillId="3" borderId="12" xfId="0" applyNumberFormat="1" applyFont="1" applyFill="1" applyBorder="1" applyAlignment="1">
      <alignment vertical="center"/>
    </xf>
    <xf numFmtId="0" fontId="3" fillId="0" borderId="11" xfId="0" applyFont="1" applyBorder="1" applyAlignment="1">
      <alignment horizontal="left" vertical="center" wrapText="1"/>
    </xf>
    <xf numFmtId="1" fontId="4" fillId="0" borderId="11" xfId="0" applyNumberFormat="1" applyFont="1" applyBorder="1" applyAlignment="1">
      <alignment horizontal="center" vertical="center" shrinkToFit="1"/>
    </xf>
    <xf numFmtId="0" fontId="5" fillId="0" borderId="0" xfId="0" applyFont="1" applyAlignment="1">
      <alignment vertical="center"/>
    </xf>
    <xf numFmtId="44" fontId="5" fillId="0" borderId="5" xfId="0" applyNumberFormat="1" applyFont="1" applyBorder="1" applyAlignment="1">
      <alignment vertical="center"/>
    </xf>
    <xf numFmtId="44" fontId="5" fillId="0" borderId="10" xfId="0" applyNumberFormat="1" applyFont="1" applyBorder="1" applyAlignment="1">
      <alignment vertical="center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7" fillId="0" borderId="0" xfId="0" applyFont="1" applyAlignment="1" applyProtection="1">
      <alignment vertical="center"/>
      <protection locked="0"/>
    </xf>
    <xf numFmtId="44" fontId="7" fillId="0" borderId="0" xfId="4" applyFont="1" applyFill="1" applyAlignment="1" applyProtection="1">
      <alignment vertical="center"/>
      <protection locked="0"/>
    </xf>
    <xf numFmtId="44" fontId="7" fillId="0" borderId="0" xfId="4" applyFont="1" applyAlignment="1" applyProtection="1">
      <alignment vertical="center"/>
      <protection locked="0"/>
    </xf>
    <xf numFmtId="44" fontId="3" fillId="0" borderId="0" xfId="4" applyFont="1" applyFill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44" fontId="3" fillId="0" borderId="0" xfId="4" applyFont="1" applyAlignment="1" applyProtection="1">
      <alignment vertical="center"/>
      <protection locked="0"/>
    </xf>
    <xf numFmtId="44" fontId="8" fillId="0" borderId="0" xfId="4" applyFont="1" applyFill="1" applyAlignment="1" applyProtection="1">
      <alignment vertical="center"/>
      <protection locked="0"/>
    </xf>
    <xf numFmtId="44" fontId="9" fillId="0" borderId="0" xfId="4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3" fontId="6" fillId="4" borderId="1" xfId="0" applyNumberFormat="1" applyFont="1" applyFill="1" applyBorder="1" applyAlignment="1" applyProtection="1">
      <alignment horizontal="center" vertical="center" wrapText="1"/>
      <protection locked="0"/>
    </xf>
    <xf numFmtId="44" fontId="7" fillId="0" borderId="0" xfId="4" applyFont="1" applyFill="1" applyAlignment="1" applyProtection="1">
      <alignment horizontal="center" vertical="center"/>
      <protection locked="0"/>
    </xf>
  </cellXfs>
  <cellStyles count="5">
    <cellStyle name="Normalny" xfId="0" builtinId="0"/>
    <cellStyle name="Procentowy" xfId="1" builtinId="5"/>
    <cellStyle name="Procentowy 2" xfId="2" xr:uid="{00000000-0005-0000-0000-000002000000}"/>
    <cellStyle name="Procentowy 2 2" xfId="3" xr:uid="{00000000-0005-0000-0000-000003000000}"/>
    <cellStyle name="Walutowy" xfId="4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>
    <tabColor rgb="FFFFC000"/>
  </sheetPr>
  <dimension ref="A1:R12"/>
  <sheetViews>
    <sheetView tabSelected="1" view="pageLayout" zoomScaleNormal="100" workbookViewId="0">
      <selection activeCell="G5" sqref="G5"/>
    </sheetView>
  </sheetViews>
  <sheetFormatPr defaultColWidth="9.140625" defaultRowHeight="12.75" x14ac:dyDescent="0.2"/>
  <cols>
    <col min="1" max="1" width="6.28515625" style="59" customWidth="1"/>
    <col min="2" max="2" width="55.140625" style="60" customWidth="1"/>
    <col min="3" max="3" width="6.28515625" style="61" customWidth="1"/>
    <col min="4" max="4" width="5.42578125" style="59" bestFit="1" customWidth="1"/>
    <col min="5" max="5" width="8.28515625" style="59" customWidth="1"/>
    <col min="6" max="6" width="8.85546875" style="61" customWidth="1"/>
    <col min="7" max="7" width="6.85546875" style="62" customWidth="1"/>
    <col min="8" max="8" width="5.7109375" style="59" customWidth="1"/>
    <col min="9" max="9" width="9.140625" style="63" customWidth="1"/>
    <col min="10" max="11" width="8.7109375" style="61" customWidth="1"/>
    <col min="12" max="12" width="7.28515625" style="61" customWidth="1"/>
    <col min="13" max="13" width="11.7109375" style="64" hidden="1" customWidth="1"/>
    <col min="14" max="14" width="5.7109375" style="65" hidden="1" customWidth="1"/>
    <col min="15" max="15" width="10.85546875" style="66" hidden="1" customWidth="1"/>
    <col min="16" max="16" width="18.7109375" style="7" hidden="1" customWidth="1"/>
    <col min="17" max="17" width="8" style="7" hidden="1" customWidth="1"/>
    <col min="18" max="16384" width="9.140625" style="7"/>
  </cols>
  <sheetData>
    <row r="1" spans="1:18" ht="104.25" customHeight="1" x14ac:dyDescent="0.2">
      <c r="A1" s="11" t="s">
        <v>0</v>
      </c>
      <c r="B1" s="12" t="s">
        <v>15</v>
      </c>
      <c r="C1" s="13" t="s">
        <v>1</v>
      </c>
      <c r="D1" s="14" t="s">
        <v>2</v>
      </c>
      <c r="E1" s="15" t="s">
        <v>3</v>
      </c>
      <c r="F1" s="16" t="s">
        <v>4</v>
      </c>
      <c r="G1" s="17" t="s">
        <v>13</v>
      </c>
      <c r="H1" s="16" t="s">
        <v>14</v>
      </c>
      <c r="I1" s="17" t="s">
        <v>6</v>
      </c>
      <c r="J1" s="18" t="s">
        <v>7</v>
      </c>
      <c r="K1" s="9" t="s">
        <v>8</v>
      </c>
      <c r="L1" s="10" t="s">
        <v>27</v>
      </c>
      <c r="M1" s="19" t="s">
        <v>8</v>
      </c>
      <c r="N1" s="4" t="s">
        <v>13</v>
      </c>
      <c r="O1" s="3" t="s">
        <v>5</v>
      </c>
      <c r="P1" s="5" t="s">
        <v>6</v>
      </c>
      <c r="Q1" s="6" t="s">
        <v>7</v>
      </c>
    </row>
    <row r="2" spans="1:18" s="30" customFormat="1" x14ac:dyDescent="0.2">
      <c r="A2" s="20">
        <v>1</v>
      </c>
      <c r="B2" s="12">
        <v>2</v>
      </c>
      <c r="C2" s="21">
        <v>3</v>
      </c>
      <c r="D2" s="22">
        <v>4</v>
      </c>
      <c r="E2" s="23">
        <v>5</v>
      </c>
      <c r="F2" s="24">
        <v>6</v>
      </c>
      <c r="G2" s="25">
        <v>7</v>
      </c>
      <c r="H2" s="24">
        <v>8</v>
      </c>
      <c r="I2" s="25">
        <v>9</v>
      </c>
      <c r="J2" s="24">
        <v>10</v>
      </c>
      <c r="K2" s="24">
        <v>11</v>
      </c>
      <c r="L2" s="24">
        <v>12</v>
      </c>
      <c r="M2" s="26" t="s">
        <v>9</v>
      </c>
      <c r="N2" s="27">
        <v>8</v>
      </c>
      <c r="O2" s="28" t="s">
        <v>10</v>
      </c>
      <c r="P2" s="29" t="s">
        <v>11</v>
      </c>
      <c r="Q2" s="29" t="s">
        <v>12</v>
      </c>
    </row>
    <row r="3" spans="1:18" s="30" customFormat="1" x14ac:dyDescent="0.2">
      <c r="A3" s="31"/>
      <c r="B3" s="32"/>
      <c r="C3" s="33"/>
      <c r="D3" s="34"/>
      <c r="E3" s="70" t="s">
        <v>26</v>
      </c>
      <c r="F3" s="70"/>
      <c r="G3" s="70"/>
      <c r="H3" s="70"/>
      <c r="I3" s="70"/>
      <c r="J3" s="70"/>
      <c r="K3" s="70"/>
      <c r="L3" s="70"/>
      <c r="M3" s="35"/>
      <c r="N3" s="36"/>
      <c r="O3" s="37"/>
      <c r="P3" s="38"/>
      <c r="Q3" s="38"/>
    </row>
    <row r="4" spans="1:18" ht="20.25" customHeight="1" thickBot="1" x14ac:dyDescent="0.25">
      <c r="A4" s="49"/>
      <c r="B4" s="50" t="s">
        <v>19</v>
      </c>
      <c r="C4" s="50"/>
      <c r="D4" s="50"/>
      <c r="E4" s="50"/>
      <c r="F4" s="50"/>
      <c r="G4" s="50"/>
      <c r="H4" s="50"/>
      <c r="I4" s="51"/>
      <c r="J4" s="52"/>
      <c r="K4" s="53"/>
      <c r="L4" s="53"/>
      <c r="M4" s="2"/>
      <c r="N4" s="7"/>
      <c r="O4" s="2"/>
      <c r="P4" s="2"/>
      <c r="Q4" s="2"/>
    </row>
    <row r="5" spans="1:18" ht="51.75" thickBot="1" x14ac:dyDescent="0.25">
      <c r="A5" s="39">
        <v>1</v>
      </c>
      <c r="B5" s="54" t="s">
        <v>20</v>
      </c>
      <c r="C5" s="40" t="s">
        <v>24</v>
      </c>
      <c r="D5" s="55">
        <v>10</v>
      </c>
      <c r="E5" s="41"/>
      <c r="F5" s="42"/>
      <c r="G5" s="43"/>
      <c r="H5" s="44">
        <v>0.08</v>
      </c>
      <c r="I5" s="45">
        <f t="shared" ref="I5:I8" si="0">(G5*H5)+G5</f>
        <v>0</v>
      </c>
      <c r="J5" s="46">
        <f t="shared" ref="J5:J8" si="1">D5*G5</f>
        <v>0</v>
      </c>
      <c r="K5" s="47">
        <f t="shared" ref="K5:K8" si="2">(I5*G5)+I5</f>
        <v>0</v>
      </c>
      <c r="L5" s="47"/>
      <c r="M5" s="2"/>
      <c r="N5" s="8">
        <v>0.08</v>
      </c>
      <c r="O5" s="2">
        <f>M5*1.08</f>
        <v>0</v>
      </c>
      <c r="P5" s="2">
        <f t="shared" ref="P5:P8" si="3">D5*M5</f>
        <v>0</v>
      </c>
      <c r="Q5" s="2">
        <f t="shared" ref="Q5:Q8" si="4">D5*O5</f>
        <v>0</v>
      </c>
    </row>
    <row r="6" spans="1:18" ht="90" thickBot="1" x14ac:dyDescent="0.25">
      <c r="A6" s="39">
        <v>2</v>
      </c>
      <c r="B6" s="54" t="s">
        <v>21</v>
      </c>
      <c r="C6" s="40" t="s">
        <v>17</v>
      </c>
      <c r="D6" s="55">
        <v>85</v>
      </c>
      <c r="E6" s="41"/>
      <c r="F6" s="42"/>
      <c r="G6" s="43"/>
      <c r="H6" s="44">
        <v>0.08</v>
      </c>
      <c r="I6" s="45">
        <f t="shared" si="0"/>
        <v>0</v>
      </c>
      <c r="J6" s="46">
        <f>D6*G6</f>
        <v>0</v>
      </c>
      <c r="K6" s="47">
        <f t="shared" si="2"/>
        <v>0</v>
      </c>
      <c r="L6" s="47"/>
      <c r="M6" s="2"/>
      <c r="N6" s="8">
        <v>0.08</v>
      </c>
      <c r="O6" s="2">
        <f>M6*1.08</f>
        <v>0</v>
      </c>
      <c r="P6" s="2">
        <f t="shared" si="3"/>
        <v>0</v>
      </c>
      <c r="Q6" s="2">
        <f t="shared" si="4"/>
        <v>0</v>
      </c>
    </row>
    <row r="7" spans="1:18" ht="90" thickBot="1" x14ac:dyDescent="0.25">
      <c r="A7" s="39">
        <v>3</v>
      </c>
      <c r="B7" s="54" t="s">
        <v>22</v>
      </c>
      <c r="C7" s="40" t="s">
        <v>17</v>
      </c>
      <c r="D7" s="55">
        <v>15</v>
      </c>
      <c r="E7" s="41"/>
      <c r="F7" s="42"/>
      <c r="G7" s="43"/>
      <c r="H7" s="44">
        <v>0.08</v>
      </c>
      <c r="I7" s="45">
        <f t="shared" si="0"/>
        <v>0</v>
      </c>
      <c r="J7" s="46">
        <f t="shared" si="1"/>
        <v>0</v>
      </c>
      <c r="K7" s="47">
        <f t="shared" si="2"/>
        <v>0</v>
      </c>
      <c r="L7" s="47"/>
      <c r="M7" s="2">
        <v>950</v>
      </c>
      <c r="N7" s="8">
        <v>0.08</v>
      </c>
      <c r="O7" s="2">
        <f>M7*1.08</f>
        <v>1026</v>
      </c>
      <c r="P7" s="2">
        <f t="shared" si="3"/>
        <v>14250</v>
      </c>
      <c r="Q7" s="2">
        <f t="shared" si="4"/>
        <v>15390</v>
      </c>
    </row>
    <row r="8" spans="1:18" ht="77.25" thickBot="1" x14ac:dyDescent="0.25">
      <c r="A8" s="39">
        <v>4</v>
      </c>
      <c r="B8" s="54" t="s">
        <v>23</v>
      </c>
      <c r="C8" s="40" t="s">
        <v>18</v>
      </c>
      <c r="D8" s="55">
        <v>2</v>
      </c>
      <c r="E8" s="41"/>
      <c r="F8" s="42"/>
      <c r="G8" s="43"/>
      <c r="H8" s="44">
        <v>0.08</v>
      </c>
      <c r="I8" s="45">
        <f t="shared" si="0"/>
        <v>0</v>
      </c>
      <c r="J8" s="1">
        <f t="shared" si="1"/>
        <v>0</v>
      </c>
      <c r="K8" s="47">
        <f t="shared" si="2"/>
        <v>0</v>
      </c>
      <c r="L8" s="47"/>
      <c r="M8" s="2">
        <v>950</v>
      </c>
      <c r="N8" s="8">
        <v>0.08</v>
      </c>
      <c r="O8" s="2">
        <f>M8*1.08</f>
        <v>1026</v>
      </c>
      <c r="P8" s="2">
        <f t="shared" si="3"/>
        <v>1900</v>
      </c>
      <c r="Q8" s="2">
        <f t="shared" si="4"/>
        <v>2052</v>
      </c>
      <c r="R8" s="48"/>
    </row>
    <row r="9" spans="1:18" ht="27.75" customHeight="1" thickBot="1" x14ac:dyDescent="0.25">
      <c r="A9" s="69" t="s">
        <v>16</v>
      </c>
      <c r="B9" s="69"/>
      <c r="C9" s="56"/>
      <c r="D9" s="56"/>
      <c r="E9" s="56"/>
      <c r="F9" s="56"/>
      <c r="G9" s="56"/>
      <c r="H9" s="56"/>
      <c r="I9" s="56"/>
      <c r="J9" s="57">
        <f>SUM(J5:J8)</f>
        <v>0</v>
      </c>
      <c r="K9" s="58">
        <f>SUM(K5:K8)</f>
        <v>0</v>
      </c>
      <c r="L9" s="58"/>
      <c r="M9" s="2"/>
      <c r="N9" s="7"/>
      <c r="O9" s="2"/>
      <c r="P9" s="2"/>
      <c r="Q9" s="2"/>
    </row>
    <row r="10" spans="1:18" x14ac:dyDescent="0.2">
      <c r="G10" s="71" t="s">
        <v>25</v>
      </c>
      <c r="H10" s="71"/>
      <c r="I10" s="71"/>
      <c r="J10" s="71"/>
      <c r="K10" s="71"/>
      <c r="L10" s="71"/>
    </row>
    <row r="11" spans="1:18" x14ac:dyDescent="0.2">
      <c r="J11" s="63"/>
      <c r="K11" s="63"/>
      <c r="L11" s="63"/>
    </row>
    <row r="12" spans="1:18" ht="38.25" customHeight="1" x14ac:dyDescent="0.2">
      <c r="G12" s="67"/>
      <c r="J12" s="68"/>
      <c r="K12" s="68"/>
      <c r="L12" s="68"/>
    </row>
  </sheetData>
  <mergeCells count="3">
    <mergeCell ref="A9:B9"/>
    <mergeCell ref="E3:L3"/>
    <mergeCell ref="G10:L10"/>
  </mergeCells>
  <phoneticPr fontId="0" type="noConversion"/>
  <printOptions horizontalCentered="1" verticalCentered="1"/>
  <pageMargins left="0.59055118110236227" right="0.59055118110236227" top="0.9055118110236221" bottom="0.59055118110236227" header="0.31496062992125984" footer="0.31496062992125984"/>
  <pageSetup paperSize="9" fitToHeight="0" pageOrder="overThenDown" orientation="landscape" horizontalDpi="300" verticalDpi="300" r:id="rId1"/>
  <headerFooter scaleWithDoc="0">
    <oddHeader>&amp;L&amp;"Arial CE,Pogrubiony"Sprawa nr: 131/2024&amp;C&amp;"Arial CE,Pogrubiony"FORMULARZ CENOWY&amp;R&amp;"Arial CE,Pogrubiony"Załącznik nr 2 do SWZ</oddHeader>
    <oddFooter>&amp;L str. &amp;P z &amp;N</oddFooter>
  </headerFooter>
  <ignoredErrors>
    <ignoredError sqref="J5 J8 J7 J6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Zadanie 1</vt:lpstr>
      <vt:lpstr>'Zadanie 1'!nn</vt:lpstr>
      <vt:lpstr>'Zadanie 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10 wsk</cp:lastModifiedBy>
  <cp:lastPrinted>2024-07-16T06:47:29Z</cp:lastPrinted>
  <dcterms:created xsi:type="dcterms:W3CDTF">1997-02-26T13:46:56Z</dcterms:created>
  <dcterms:modified xsi:type="dcterms:W3CDTF">2024-10-07T11:08:11Z</dcterms:modified>
</cp:coreProperties>
</file>