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7"/>
  <workbookPr defaultThemeVersion="166925"/>
  <mc:AlternateContent xmlns:mc="http://schemas.openxmlformats.org/markup-compatibility/2006">
    <mc:Choice Requires="x15">
      <x15ac:absPath xmlns:x15ac="http://schemas.microsoft.com/office/spreadsheetml/2010/11/ac" url="C:\Users\bartosz.cholewa\OneDrive - Politechnika Krakowska im. Tadeusza Kościuszki\Pulpit\Moje postępowania\KA-2-092-2024 - Usługa cateringowa\Do ogłoszenia\"/>
    </mc:Choice>
  </mc:AlternateContent>
  <xr:revisionPtr revIDLastSave="15" documentId="13_ncr:1_{9D0EEC39-7F1A-4B12-A066-106B1A874542}" xr6:coauthVersionLast="36" xr6:coauthVersionMax="47" xr10:uidLastSave="{AFD7B03E-F4B5-4E41-801E-D42838F670C0}"/>
  <bookViews>
    <workbookView xWindow="28680" yWindow="-120" windowWidth="29040" windowHeight="15840" xr2:uid="{55983D77-421C-4483-A65C-D11EC57EDF49}"/>
  </bookViews>
  <sheets>
    <sheet name="Arkusz1" sheetId="1" r:id="rId1"/>
  </sheets>
  <definedNames>
    <definedName name="_Hlk158116642" localSheetId="0">Arkusz1!$B$103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55" i="1" l="1"/>
  <c r="E52" i="1"/>
  <c r="E51" i="1"/>
  <c r="E50" i="1"/>
  <c r="E86" i="1" l="1"/>
  <c r="E85" i="1"/>
  <c r="E84" i="1"/>
  <c r="E82" i="1"/>
  <c r="E81" i="1"/>
  <c r="E80" i="1"/>
  <c r="E79" i="1"/>
  <c r="E78" i="1"/>
  <c r="E77" i="1"/>
  <c r="E76" i="1"/>
  <c r="E75" i="1"/>
  <c r="E74" i="1"/>
  <c r="E72" i="1"/>
  <c r="E71" i="1"/>
  <c r="E70" i="1"/>
  <c r="E69" i="1"/>
  <c r="E68" i="1"/>
  <c r="E67" i="1"/>
  <c r="E65" i="1"/>
  <c r="F66" i="1" s="1"/>
  <c r="E63" i="1"/>
  <c r="E62" i="1"/>
  <c r="E61" i="1"/>
  <c r="E60" i="1"/>
  <c r="E59" i="1"/>
  <c r="E58" i="1"/>
  <c r="E57" i="1"/>
  <c r="E56" i="1"/>
  <c r="E53" i="1"/>
  <c r="E49" i="1"/>
  <c r="E48" i="1"/>
  <c r="E47" i="1"/>
  <c r="E46" i="1"/>
  <c r="E45" i="1"/>
  <c r="E44" i="1"/>
  <c r="E43" i="1"/>
  <c r="E42" i="1"/>
  <c r="E41" i="1"/>
  <c r="E40" i="1"/>
  <c r="E39" i="1"/>
  <c r="E38" i="1"/>
  <c r="E36" i="1"/>
  <c r="E35" i="1"/>
  <c r="E34" i="1"/>
  <c r="E33" i="1"/>
  <c r="E32" i="1"/>
  <c r="E31" i="1"/>
  <c r="E30" i="1"/>
  <c r="E29" i="1"/>
  <c r="E27" i="1"/>
  <c r="E26" i="1"/>
  <c r="E25" i="1"/>
  <c r="E24" i="1"/>
  <c r="E23" i="1"/>
  <c r="E22" i="1"/>
  <c r="E21" i="1"/>
  <c r="E20" i="1"/>
  <c r="E19" i="1"/>
  <c r="E18" i="1"/>
  <c r="E17" i="1"/>
  <c r="E16" i="1"/>
  <c r="E15" i="1"/>
  <c r="E14" i="1"/>
  <c r="E13" i="1"/>
  <c r="E12" i="1"/>
  <c r="E11" i="1"/>
  <c r="E10" i="1"/>
  <c r="E9" i="1"/>
  <c r="E8" i="1"/>
  <c r="E7" i="1"/>
  <c r="E6" i="1"/>
  <c r="E5" i="1"/>
  <c r="F87" i="1" l="1"/>
  <c r="F83" i="1"/>
  <c r="F73" i="1"/>
  <c r="F63" i="1"/>
  <c r="F54" i="1"/>
  <c r="F37" i="1"/>
  <c r="E87" i="1"/>
  <c r="F28" i="1"/>
</calcChain>
</file>

<file path=xl/sharedStrings.xml><?xml version="1.0" encoding="utf-8"?>
<sst xmlns="http://schemas.openxmlformats.org/spreadsheetml/2006/main" count="105" uniqueCount="105">
  <si>
    <t>Arkusz kalkulacyjny zamówienia</t>
  </si>
  <si>
    <t>Cena jednostkowa brutto</t>
  </si>
  <si>
    <t>Szacowana ilość (szt)</t>
  </si>
  <si>
    <t>Wartość brutto</t>
  </si>
  <si>
    <t>Zimne przekąski</t>
  </si>
  <si>
    <t>Plastry z łososia z koprem włoskim, kremową śmietaną i jadalnymi kwiatami 40g/os</t>
  </si>
  <si>
    <t>Ptysie z wędzoną makrelą, ogórkami małosolnymi i cebulą perłową 40g/os</t>
  </si>
  <si>
    <t>Sajgonki wegetariańskie podane z sosem słodkim chili 40g/os</t>
  </si>
  <si>
    <t>Zapiekany oscypek z marynowaną żurawiną 40g/os</t>
  </si>
  <si>
    <t>Sakiewki z ciasta francuskiego z pieczarkami 40g/os</t>
  </si>
  <si>
    <t>Roladki z tortilli z serem, szynką 40g/os</t>
  </si>
  <si>
    <t>Kruche babeczki z farszem łososiowo – serowym 40g/os</t>
  </si>
  <si>
    <t>Paszteciki podane z brusznicą 40g/os</t>
  </si>
  <si>
    <t>Roladki z wędzonego łososia z serem kozim 40g/os</t>
  </si>
  <si>
    <t>Crostini z tatarem z łososia 40g/os</t>
  </si>
  <si>
    <t>Tymbaliki rybne/drobiowe 40g/os</t>
  </si>
  <si>
    <t>Mini tartaletki faszerowane łososiem, tuńczykiem, pasta pieczarkową 40g/os</t>
  </si>
  <si>
    <t>Pastrami wołowe z musem chrzanowym i frużeliną wiśniową 40g/os</t>
  </si>
  <si>
    <t>Płatki kaczki pieczonej  na sałatce z owocami 40g/os</t>
  </si>
  <si>
    <t>Pumpernikiel z serkiem , figą i miodem 40g/os</t>
  </si>
  <si>
    <t>Pasztet pieczony w cieście francuskim 40g/os</t>
  </si>
  <si>
    <t>Mini tarty zapiekane z boczniakami  / ze szpinakiem 40g/os</t>
  </si>
  <si>
    <t>Mini tarty warzywne z serem pleśniowym i suszonymi pomidorami lub z kurczakiem 40g/os</t>
  </si>
  <si>
    <t>Mini szaszłyki z panierowanym kurczakiem i owocami 40g/os</t>
  </si>
  <si>
    <t>Roladki z bakłażana faszerowane ricottą 40g/os</t>
  </si>
  <si>
    <t>Mini quische z musem chrzanowym i łososiem 40g/os</t>
  </si>
  <si>
    <t>Melon w szynce parmeńskiej 40g/os</t>
  </si>
  <si>
    <t>Kanapeczki bankietowe lub tartinki na pieczywie jasnym i ciemnym – minimum po dwa rodzaje każdego pieczywa, przygotowane z co najmniej 6 składnikami np.: masło, pasty, ser pleśniowy, ser mozzarella, oliwki czarne lub zielone, humus, wędlina, kabanosy, pieczone mięsa, łosoś, tuńczyk, śledź, sałatka dekoracyjna, kiełki warzyw, koperek, szczypiorek, ogórek kiszony lub konserwowy, pomidorki koktajlowe, papryka lub inne dodatki. 2szt/os</t>
  </si>
  <si>
    <t>Słodkie przekąski</t>
  </si>
  <si>
    <t>Szarlotka 50g/szt</t>
  </si>
  <si>
    <t>Sernik 50g/szt</t>
  </si>
  <si>
    <t>Makowiec 50g/szt</t>
  </si>
  <si>
    <t>Tartoletka czekoladowa z mango i marakui 50g/szt</t>
  </si>
  <si>
    <t>Beza z musem daktylowo - orzechowym 50g/szt</t>
  </si>
  <si>
    <t>Mus czekoladowy 50g/szt</t>
  </si>
  <si>
    <t>Panna Cotta 50g/szt</t>
  </si>
  <si>
    <t>Mix ciasteczek – kruche, mini rogaliki drożdżowe, makaroniki – 100 g na os.</t>
  </si>
  <si>
    <t>Dania obiadowe</t>
  </si>
  <si>
    <t>Zupy (250ml/os):                                                                                               -Krem szparagowy z prażonymi orzechami nerkowca
-Krem kalafiorowo - jabłkowy oprószony szczypiorkiem
-Krem pomidorowo paprykowy z groszkiem ptysiowym
-Zupa pomidorowa z zacierką
-Aromatyczny krem z dyni z grzankami
-Krem z pieczonych buraków
-Krem selerowy z gruszką i gorgonzolą
-Krem grzybowy
-Krem chrzanowo ziemniaczany z chipsem z boczku
-Krem brokułowy z palonymi płatkami migdałów,                                                                                                - Krem z pomidorów,                                                                                       - Zupa gulaszowa.</t>
  </si>
  <si>
    <t>Wołowina po burgundzku 250g/os</t>
  </si>
  <si>
    <t>Gotowany na parze łosoś z warzywami 250g/os</t>
  </si>
  <si>
    <t>Gołąbki z sosem pomidorowym 250g/os</t>
  </si>
  <si>
    <t>Papryka faszerowana dzikim ryżem i warzywami 250g/os</t>
  </si>
  <si>
    <t>Grillowany antrykot z indyka w sosie z parmezanu 250g/os</t>
  </si>
  <si>
    <t>Zapiekany camembert z sosem borówkowym 250g/os</t>
  </si>
  <si>
    <t>Roladka drobiowa faszerowana szpinakiem 250g/os</t>
  </si>
  <si>
    <t>Filet z dorsza panierowany 250g/os</t>
  </si>
  <si>
    <t>Filet z  karpia panierowany 250g/os</t>
  </si>
  <si>
    <t>Kluski gnocchi 100g/os</t>
  </si>
  <si>
    <t>Kasza z orzechami 100g/os</t>
  </si>
  <si>
    <t>Ziemniaki opiekane z ziołami 100g/os</t>
  </si>
  <si>
    <t>surówki min. 80g/os</t>
  </si>
  <si>
    <t>bukiet warzyw parowanych np. brokuły, fasolka szparagowa, mini marchewki i inne sezonowe min.90g/os</t>
  </si>
  <si>
    <t>warzywa grillowane co najmniej 3 rodzaje np. cukinia, bakłażan, papryka min.90g/os</t>
  </si>
  <si>
    <t>Napoje</t>
  </si>
  <si>
    <r>
      <t>Kawa</t>
    </r>
    <r>
      <rPr>
        <b/>
        <sz val="11"/>
        <rFont val="Calibri"/>
        <family val="2"/>
        <charset val="238"/>
        <scheme val="minor"/>
      </rPr>
      <t xml:space="preserve"> - </t>
    </r>
    <r>
      <rPr>
        <sz val="11"/>
        <rFont val="Calibri"/>
        <family val="2"/>
        <charset val="238"/>
        <scheme val="minor"/>
      </rPr>
      <t>napar wykonany z Arabiki 100%, zmielonej na miejscu w młynku żarnowym, przy użyciu ekspresu ciśnieniowego 9-15 bar (espresso, cappuccino, caffe latte ) + dodatki (cukier biały, mleko min. 2% do kawy podawane w dzbankach) -    bez limitu, uzupełniana na bieżąco - cena jednostkowa /osobę</t>
    </r>
  </si>
  <si>
    <t>Kawa (parzona, rozpuszczalna) + dodatki: cukier, mleko 200ml/os</t>
  </si>
  <si>
    <t>Herbata w saszetkach (czarna, zielona, owocowa) + dodatki: cukier, cytryna, sok malinowy 200ml/os</t>
  </si>
  <si>
    <t>Woda gazowana 0,5l/os</t>
  </si>
  <si>
    <t>Sok pomarańczowy 150ml/os</t>
  </si>
  <si>
    <t>Sok jabłkowy 150ml/os</t>
  </si>
  <si>
    <t>Wino białe 200ml/os</t>
  </si>
  <si>
    <t>Wino czerwone 200ml/os</t>
  </si>
  <si>
    <t>Owoce</t>
  </si>
  <si>
    <t>Sezonowe 5 rodzajów 80g/os.</t>
  </si>
  <si>
    <t>Dania grillowe</t>
  </si>
  <si>
    <r>
      <t>Kiełbasa śląska lub podwawelska (</t>
    </r>
    <r>
      <rPr>
        <sz val="11"/>
        <color theme="1"/>
        <rFont val="Calibri"/>
        <family val="2"/>
        <charset val="238"/>
        <scheme val="minor"/>
      </rPr>
      <t>min. 80% mięsa wieprzowego w masie) nie może zawierać dodatków skrobi, soi, błonnika oraz MOM – mięsa oddzielonego mechanicznie</t>
    </r>
    <r>
      <rPr>
        <sz val="11"/>
        <color rgb="FF252525"/>
        <rFont val="Calibri"/>
        <family val="2"/>
        <charset val="238"/>
        <scheme val="minor"/>
      </rPr>
      <t xml:space="preserve"> 200g/os</t>
    </r>
  </si>
  <si>
    <t>Szaszłyk drobiowy z warzywami chleb ketchup, musztarda ogórek kiszony 200g/os</t>
  </si>
  <si>
    <t>Chleb pszenny, żytni, razowy 60g/os</t>
  </si>
  <si>
    <t>Musztarda 25g/os</t>
  </si>
  <si>
    <t>Ketchup łagodny/pikantny 25g/os</t>
  </si>
  <si>
    <t>Ogórek małosolny lub kiszony 1szt/os</t>
  </si>
  <si>
    <t>Wigilia</t>
  </si>
  <si>
    <t>Barszcz czerwony 250ml/os.</t>
  </si>
  <si>
    <t>Zupa grzybowa z łazankami 250ml/os.</t>
  </si>
  <si>
    <t>Pierogi z kapustą i grzybami 2 szt/os.</t>
  </si>
  <si>
    <t>Pierogi ruskie 2 szt/os.</t>
  </si>
  <si>
    <t>Krokiety z kapustą i grzybami 1szt/os</t>
  </si>
  <si>
    <t>Paszteciki z kapustą 1szt/os</t>
  </si>
  <si>
    <t>Śledź po japońsku z sałatką jarzynową i jajkiem 1szt/os</t>
  </si>
  <si>
    <t>Sałatka jarzynowa 100 g na os.</t>
  </si>
  <si>
    <t>Kompot wigilijny z owoców suszonych 250 ml/os.</t>
  </si>
  <si>
    <t>Namioty</t>
  </si>
  <si>
    <t xml:space="preserve">Cena jednorazowego wynajmu </t>
  </si>
  <si>
    <t xml:space="preserve">Namiot  wymiary 8m x 20m </t>
  </si>
  <si>
    <t>Namiot  wymiary 6m x 12m</t>
  </si>
  <si>
    <t>Namiot  wymiary 4m x 4m</t>
  </si>
  <si>
    <t>RAZEM</t>
  </si>
  <si>
    <t>Woda niegazowana bez ograniczeń + dodatki mięta, cytryna</t>
  </si>
  <si>
    <t>KA-2/092/2024</t>
  </si>
  <si>
    <t xml:space="preserve">Załącznik nr 1a do SWZ </t>
  </si>
  <si>
    <t xml:space="preserve">Szkolenia </t>
  </si>
  <si>
    <r>
      <t xml:space="preserve">Wariant 1 - </t>
    </r>
    <r>
      <rPr>
        <sz val="11"/>
        <color rgb="FF252525"/>
        <rFont val="Calibri"/>
        <family val="2"/>
        <charset val="238"/>
        <scheme val="minor"/>
      </rPr>
      <t>Bufet kawowy + słodkie przekąski</t>
    </r>
  </si>
  <si>
    <r>
      <t>W</t>
    </r>
    <r>
      <rPr>
        <b/>
        <sz val="11"/>
        <color rgb="FF252525"/>
        <rFont val="Calibri"/>
        <family val="2"/>
        <charset val="238"/>
        <scheme val="minor"/>
      </rPr>
      <t xml:space="preserve">ariant 2 - </t>
    </r>
    <r>
      <rPr>
        <sz val="11"/>
        <color rgb="FF252525"/>
        <rFont val="Calibri"/>
        <family val="2"/>
        <charset val="238"/>
        <scheme val="minor"/>
      </rPr>
      <t>Bufet kawowy + słodkie przekąski + kanapki w przerwie obiadowej</t>
    </r>
  </si>
  <si>
    <t>Konferencje, Obrady Senatu</t>
  </si>
  <si>
    <t xml:space="preserve">Wariant 1 </t>
  </si>
  <si>
    <t xml:space="preserve">Bufet kawowy + słodkie przekąski + kanapki oraz zimne przekąski w przerwie obiadowej </t>
  </si>
  <si>
    <r>
      <t>W</t>
    </r>
    <r>
      <rPr>
        <b/>
        <sz val="11"/>
        <color rgb="FF252525"/>
        <rFont val="Calibri"/>
        <family val="2"/>
        <charset val="238"/>
        <scheme val="minor"/>
      </rPr>
      <t>ariant 2</t>
    </r>
  </si>
  <si>
    <t>Bufet kawowy + słodkie przekąski + kanapki oraz zimne przekąski + obiad</t>
  </si>
  <si>
    <t>Święto Szkoły</t>
  </si>
  <si>
    <r>
      <t xml:space="preserve">Napoje, Słodki stół, </t>
    </r>
    <r>
      <rPr>
        <sz val="11"/>
        <color theme="1"/>
        <rFont val="Calibri"/>
        <family val="2"/>
        <charset val="238"/>
        <scheme val="minor"/>
      </rPr>
      <t xml:space="preserve">Zimne przekąski, Dania obiadowe (szwedzki stół), </t>
    </r>
    <r>
      <rPr>
        <sz val="11"/>
        <color rgb="FF252525"/>
        <rFont val="Calibri"/>
        <family val="2"/>
        <charset val="238"/>
        <scheme val="minor"/>
      </rPr>
      <t xml:space="preserve">Owoce sezonowe  </t>
    </r>
  </si>
  <si>
    <t>Inauguracja Wydziału,  Rozdanie dyplomów, Uroczyste Spotkania</t>
  </si>
  <si>
    <r>
      <t xml:space="preserve">Napoje, </t>
    </r>
    <r>
      <rPr>
        <sz val="11"/>
        <color theme="1"/>
        <rFont val="Calibri"/>
        <family val="2"/>
        <charset val="238"/>
        <scheme val="minor"/>
      </rPr>
      <t xml:space="preserve">Zimne przekąski, </t>
    </r>
    <r>
      <rPr>
        <sz val="11"/>
        <color rgb="FF252525"/>
        <rFont val="Calibri"/>
        <family val="2"/>
        <charset val="238"/>
        <scheme val="minor"/>
      </rPr>
      <t>Słodki stół</t>
    </r>
    <r>
      <rPr>
        <sz val="11"/>
        <color theme="1"/>
        <rFont val="Calibri"/>
        <family val="2"/>
        <charset val="238"/>
        <scheme val="minor"/>
      </rPr>
      <t>, Owoce sezonowe, Opcjonalnie wino</t>
    </r>
  </si>
  <si>
    <r>
      <t xml:space="preserve">Dni Wydziałów – </t>
    </r>
    <r>
      <rPr>
        <sz val="11"/>
        <color theme="1"/>
        <rFont val="Calibri"/>
        <family val="2"/>
        <charset val="238"/>
        <scheme val="minor"/>
      </rPr>
      <t>Dania grillowe</t>
    </r>
  </si>
  <si>
    <r>
      <t xml:space="preserve">Wigilia – </t>
    </r>
    <r>
      <rPr>
        <sz val="11"/>
        <color theme="1"/>
        <rFont val="Calibri"/>
        <family val="2"/>
        <charset val="238"/>
        <scheme val="minor"/>
      </rPr>
      <t>Menu świąteczne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</si>
</sst>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zł&quot;_-;\-* #,##0.00\ &quot;zł&quot;_-;_-* &quot;-&quot;??\ &quot;zł&quot;_-;_-@_-"/>
  </numFmts>
  <fonts count="12" x14ac:knownFonts="1">
    <font>
      <sz val="11"/>
      <color theme="1"/>
      <name val="Calibri"/>
      <family val="2"/>
      <charset val="238"/>
      <scheme val="minor"/>
    </font>
    <font>
      <sz val="11"/>
      <color theme="1"/>
      <name val="Calibri"/>
      <family val="2"/>
      <charset val="238"/>
      <scheme val="minor"/>
    </font>
    <font>
      <b/>
      <sz val="11"/>
      <color theme="1"/>
      <name val="Calibri"/>
      <family val="2"/>
      <charset val="238"/>
      <scheme val="minor"/>
    </font>
    <font>
      <b/>
      <sz val="20"/>
      <color theme="1"/>
      <name val="Calibri"/>
      <family val="2"/>
      <charset val="238"/>
      <scheme val="minor"/>
    </font>
    <font>
      <b/>
      <sz val="16"/>
      <color theme="1"/>
      <name val="Calibri"/>
      <family val="2"/>
      <charset val="238"/>
      <scheme val="minor"/>
    </font>
    <font>
      <sz val="11"/>
      <color rgb="FF000000"/>
      <name val="Calibri"/>
      <family val="2"/>
      <charset val="238"/>
      <scheme val="minor"/>
    </font>
    <font>
      <sz val="11"/>
      <color rgb="FF252525"/>
      <name val="Calibri"/>
      <family val="2"/>
      <charset val="238"/>
      <scheme val="minor"/>
    </font>
    <font>
      <sz val="11"/>
      <name val="Calibri"/>
      <family val="2"/>
      <charset val="238"/>
      <scheme val="minor"/>
    </font>
    <font>
      <b/>
      <sz val="14"/>
      <color theme="1"/>
      <name val="Calibri"/>
      <family val="2"/>
      <charset val="238"/>
      <scheme val="minor"/>
    </font>
    <font>
      <b/>
      <sz val="11"/>
      <name val="Calibri"/>
      <family val="2"/>
      <charset val="238"/>
      <scheme val="minor"/>
    </font>
    <font>
      <b/>
      <sz val="14"/>
      <color rgb="FFFF0000"/>
      <name val="Calibri"/>
      <family val="2"/>
      <charset val="238"/>
      <scheme val="minor"/>
    </font>
    <font>
      <b/>
      <sz val="11"/>
      <color rgb="FF252525"/>
      <name val="Calibri"/>
      <family val="2"/>
      <charset val="238"/>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0.34998626667073579"/>
        <bgColor indexed="64"/>
      </patternFill>
    </fill>
    <fill>
      <patternFill patternType="solid">
        <fgColor rgb="FFFFFF00"/>
        <bgColor indexed="64"/>
      </patternFill>
    </fill>
  </fills>
  <borders count="27">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s>
  <cellStyleXfs count="1">
    <xf numFmtId="0" fontId="0" fillId="0" borderId="0"/>
  </cellStyleXfs>
  <cellXfs count="77">
    <xf numFmtId="0" fontId="0" fillId="0" borderId="0" xfId="0"/>
    <xf numFmtId="0" fontId="0" fillId="2" borderId="2" xfId="0" applyFill="1" applyBorder="1"/>
    <xf numFmtId="0" fontId="0" fillId="2" borderId="3" xfId="0" applyFill="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0" xfId="0" applyAlignment="1">
      <alignment wrapText="1"/>
    </xf>
    <xf numFmtId="0" fontId="4" fillId="0" borderId="5" xfId="0" applyFont="1" applyBorder="1" applyAlignment="1">
      <alignment vertical="center"/>
    </xf>
    <xf numFmtId="0" fontId="4" fillId="0" borderId="6" xfId="0" applyFont="1" applyBorder="1" applyAlignment="1">
      <alignment horizontal="center" vertical="center"/>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0" fillId="0" borderId="8" xfId="0" applyBorder="1"/>
    <xf numFmtId="0" fontId="1" fillId="0" borderId="9" xfId="0" applyFont="1" applyBorder="1" applyAlignment="1">
      <alignment horizontal="center" vertical="center" wrapText="1"/>
    </xf>
    <xf numFmtId="44" fontId="0" fillId="0" borderId="9" xfId="0" applyNumberFormat="1" applyBorder="1"/>
    <xf numFmtId="0" fontId="0" fillId="0" borderId="10" xfId="0" applyBorder="1" applyAlignment="1">
      <alignment horizontal="center" vertical="center"/>
    </xf>
    <xf numFmtId="44" fontId="0" fillId="0" borderId="11" xfId="0" applyNumberFormat="1" applyBorder="1"/>
    <xf numFmtId="0" fontId="0" fillId="0" borderId="12" xfId="0" applyBorder="1"/>
    <xf numFmtId="0" fontId="1" fillId="0" borderId="10" xfId="0" applyFont="1" applyBorder="1" applyAlignment="1">
      <alignment horizontal="center" vertical="center" wrapText="1"/>
    </xf>
    <xf numFmtId="44" fontId="0" fillId="0" borderId="10" xfId="0" applyNumberFormat="1" applyBorder="1"/>
    <xf numFmtId="0" fontId="5" fillId="0" borderId="10" xfId="0" applyFont="1" applyBorder="1" applyAlignment="1">
      <alignment horizontal="center" vertical="center" wrapText="1"/>
    </xf>
    <xf numFmtId="0" fontId="0" fillId="0" borderId="13" xfId="0" applyBorder="1"/>
    <xf numFmtId="0" fontId="1" fillId="0" borderId="14" xfId="0" applyFont="1" applyBorder="1" applyAlignment="1">
      <alignment horizontal="center" vertical="center" wrapText="1"/>
    </xf>
    <xf numFmtId="44" fontId="0" fillId="0" borderId="14" xfId="0" applyNumberFormat="1" applyBorder="1"/>
    <xf numFmtId="0" fontId="0" fillId="0" borderId="14" xfId="0" applyBorder="1" applyAlignment="1">
      <alignment horizontal="center" vertical="center"/>
    </xf>
    <xf numFmtId="44" fontId="0" fillId="2" borderId="6" xfId="0" applyNumberFormat="1" applyFill="1" applyBorder="1"/>
    <xf numFmtId="0" fontId="0" fillId="2" borderId="6" xfId="0" applyFill="1" applyBorder="1" applyAlignment="1">
      <alignment horizontal="center" vertical="center"/>
    </xf>
    <xf numFmtId="0" fontId="0" fillId="2" borderId="7" xfId="0" applyFill="1" applyBorder="1"/>
    <xf numFmtId="44" fontId="0" fillId="0" borderId="0" xfId="0" applyNumberFormat="1"/>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4" xfId="0" applyFont="1" applyBorder="1" applyAlignment="1">
      <alignment horizontal="center" vertical="center" wrapText="1"/>
    </xf>
    <xf numFmtId="0" fontId="7" fillId="0" borderId="10" xfId="0" applyFont="1" applyBorder="1" applyAlignment="1">
      <alignment horizontal="center" vertical="center" wrapText="1"/>
    </xf>
    <xf numFmtId="0" fontId="0" fillId="0" borderId="9" xfId="0" applyBorder="1" applyAlignment="1">
      <alignment horizontal="center" vertical="center"/>
    </xf>
    <xf numFmtId="0" fontId="1" fillId="0" borderId="10" xfId="0" applyFont="1" applyBorder="1" applyAlignment="1">
      <alignment horizontal="center" vertical="center"/>
    </xf>
    <xf numFmtId="0" fontId="0" fillId="0" borderId="15" xfId="0" applyBorder="1"/>
    <xf numFmtId="44" fontId="0" fillId="3" borderId="16" xfId="0" applyNumberFormat="1" applyFill="1" applyBorder="1"/>
    <xf numFmtId="0" fontId="0" fillId="3" borderId="16" xfId="0" applyFill="1" applyBorder="1" applyAlignment="1">
      <alignment horizontal="center" vertical="center"/>
    </xf>
    <xf numFmtId="0" fontId="6" fillId="0" borderId="17" xfId="0" applyFont="1" applyBorder="1" applyAlignment="1">
      <alignment horizontal="center" vertical="center" wrapText="1"/>
    </xf>
    <xf numFmtId="44" fontId="0" fillId="0" borderId="17" xfId="0" applyNumberFormat="1" applyBorder="1"/>
    <xf numFmtId="0" fontId="0" fillId="0" borderId="17" xfId="0" applyBorder="1" applyAlignment="1">
      <alignment horizontal="center" vertical="center"/>
    </xf>
    <xf numFmtId="44" fontId="0" fillId="0" borderId="18" xfId="0" applyNumberFormat="1" applyBorder="1"/>
    <xf numFmtId="0" fontId="0" fillId="0" borderId="10" xfId="0" applyBorder="1" applyAlignment="1">
      <alignment horizontal="center" vertical="center" wrapText="1"/>
    </xf>
    <xf numFmtId="0" fontId="1" fillId="3" borderId="6" xfId="0" applyFont="1" applyFill="1" applyBorder="1" applyAlignment="1">
      <alignment horizontal="center" vertical="center" wrapText="1"/>
    </xf>
    <xf numFmtId="0" fontId="1" fillId="4" borderId="6" xfId="0" applyFont="1" applyFill="1" applyBorder="1" applyAlignment="1">
      <alignment vertical="center"/>
    </xf>
    <xf numFmtId="44" fontId="0" fillId="4" borderId="7" xfId="0" applyNumberFormat="1" applyFill="1" applyBorder="1"/>
    <xf numFmtId="0" fontId="1" fillId="0" borderId="21" xfId="0" applyFont="1" applyBorder="1" applyAlignment="1">
      <alignment horizontal="right"/>
    </xf>
    <xf numFmtId="0" fontId="1" fillId="0" borderId="9" xfId="0" applyFont="1" applyBorder="1" applyAlignment="1">
      <alignment horizontal="center" vertical="center"/>
    </xf>
    <xf numFmtId="44" fontId="1" fillId="3" borderId="9" xfId="0" applyNumberFormat="1" applyFont="1" applyFill="1" applyBorder="1" applyAlignment="1">
      <alignment horizontal="center" vertical="center"/>
    </xf>
    <xf numFmtId="0" fontId="1" fillId="3" borderId="9" xfId="0" applyFont="1" applyFill="1" applyBorder="1" applyAlignment="1">
      <alignment horizontal="center" vertical="center"/>
    </xf>
    <xf numFmtId="0" fontId="1" fillId="0" borderId="22" xfId="0" applyFont="1" applyBorder="1" applyAlignment="1">
      <alignment horizontal="right"/>
    </xf>
    <xf numFmtId="44" fontId="1" fillId="3" borderId="10" xfId="0" applyNumberFormat="1" applyFont="1" applyFill="1" applyBorder="1" applyAlignment="1">
      <alignment horizontal="center" vertical="center"/>
    </xf>
    <xf numFmtId="0" fontId="1" fillId="3" borderId="10" xfId="0" applyFont="1" applyFill="1" applyBorder="1" applyAlignment="1">
      <alignment horizontal="center" vertical="center"/>
    </xf>
    <xf numFmtId="44" fontId="0" fillId="5" borderId="25" xfId="0" applyNumberFormat="1" applyFill="1" applyBorder="1"/>
    <xf numFmtId="0" fontId="1" fillId="0" borderId="8" xfId="0" applyFont="1" applyBorder="1" applyAlignment="1">
      <alignment horizontal="right"/>
    </xf>
    <xf numFmtId="0" fontId="1" fillId="0" borderId="10" xfId="0" applyFont="1" applyBorder="1" applyAlignment="1">
      <alignment horizontal="right"/>
    </xf>
    <xf numFmtId="0" fontId="0" fillId="0" borderId="10" xfId="0" applyBorder="1"/>
    <xf numFmtId="0" fontId="1" fillId="0" borderId="9" xfId="0" applyFont="1" applyBorder="1" applyAlignment="1">
      <alignment horizontal="right"/>
    </xf>
    <xf numFmtId="0" fontId="7" fillId="0" borderId="9" xfId="0" applyFont="1" applyBorder="1" applyAlignment="1">
      <alignment horizontal="center" vertical="center" wrapText="1"/>
    </xf>
    <xf numFmtId="0" fontId="0" fillId="0" borderId="26" xfId="0" applyBorder="1"/>
    <xf numFmtId="0" fontId="2" fillId="0" borderId="0" xfId="0" applyFont="1" applyAlignment="1">
      <alignment horizontal="center" wrapText="1"/>
    </xf>
    <xf numFmtId="0" fontId="0" fillId="0" borderId="0" xfId="0" applyAlignment="1">
      <alignment horizontal="center" wrapText="1"/>
    </xf>
    <xf numFmtId="0" fontId="2" fillId="0" borderId="0" xfId="0" applyFont="1" applyAlignment="1">
      <alignment horizontal="center"/>
    </xf>
    <xf numFmtId="0" fontId="0" fillId="0" borderId="0" xfId="0" applyAlignment="1">
      <alignment horizontal="center"/>
    </xf>
    <xf numFmtId="0" fontId="8" fillId="0" borderId="5" xfId="0" applyFont="1" applyBorder="1" applyAlignment="1">
      <alignment horizontal="left" vertical="center"/>
    </xf>
    <xf numFmtId="0" fontId="8" fillId="0" borderId="6" xfId="0" applyFont="1" applyBorder="1" applyAlignment="1">
      <alignment horizontal="left" vertical="center"/>
    </xf>
    <xf numFmtId="0" fontId="8" fillId="0" borderId="19" xfId="0" applyFont="1" applyBorder="1" applyAlignment="1">
      <alignment horizontal="left" vertical="center"/>
    </xf>
    <xf numFmtId="0" fontId="8" fillId="0" borderId="20" xfId="0" applyFont="1" applyBorder="1" applyAlignment="1">
      <alignment horizontal="left" vertical="center"/>
    </xf>
    <xf numFmtId="0" fontId="3" fillId="0" borderId="23" xfId="0" applyFont="1" applyBorder="1" applyAlignment="1">
      <alignment horizontal="center" vertical="center"/>
    </xf>
    <xf numFmtId="0" fontId="3" fillId="0" borderId="1" xfId="0" applyFont="1" applyBorder="1" applyAlignment="1">
      <alignment horizontal="center" vertical="center"/>
    </xf>
    <xf numFmtId="0" fontId="3" fillId="0" borderId="24" xfId="0" applyFont="1" applyBorder="1" applyAlignment="1">
      <alignment horizontal="center" vertical="center"/>
    </xf>
    <xf numFmtId="0" fontId="3" fillId="0" borderId="1" xfId="0" applyFont="1" applyBorder="1" applyAlignment="1">
      <alignment horizontal="center" vertical="center" wrapText="1"/>
    </xf>
    <xf numFmtId="0" fontId="4" fillId="0" borderId="5" xfId="0" applyFont="1" applyBorder="1" applyAlignment="1">
      <alignment horizontal="left" vertical="center"/>
    </xf>
    <xf numFmtId="0" fontId="4" fillId="0" borderId="6" xfId="0" applyFont="1" applyBorder="1" applyAlignment="1">
      <alignment horizontal="left" vertical="center"/>
    </xf>
    <xf numFmtId="0" fontId="0" fillId="0" borderId="0" xfId="0" applyAlignment="1">
      <alignment vertical="center"/>
    </xf>
    <xf numFmtId="0" fontId="6"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0" fillId="0" borderId="0" xfId="0" applyAlignment="1">
      <alignment horizontal="left" vertical="center" indent="2"/>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98FA4-DF8B-421D-95D7-90427992A452}">
  <dimension ref="A1:F110"/>
  <sheetViews>
    <sheetView tabSelected="1" topLeftCell="A61" workbookViewId="0">
      <selection activeCell="H102" sqref="H102"/>
    </sheetView>
  </sheetViews>
  <sheetFormatPr defaultRowHeight="15" x14ac:dyDescent="0.25"/>
  <cols>
    <col min="1" max="1" width="3.5703125" customWidth="1"/>
    <col min="2" max="2" width="33" customWidth="1"/>
    <col min="3" max="3" width="17.7109375" customWidth="1"/>
    <col min="4" max="4" width="11" customWidth="1"/>
    <col min="5" max="5" width="21.7109375" customWidth="1"/>
  </cols>
  <sheetData>
    <row r="1" spans="1:6" ht="24" customHeight="1" x14ac:dyDescent="0.25">
      <c r="A1" s="58" t="s">
        <v>89</v>
      </c>
      <c r="B1" s="59"/>
      <c r="C1" s="60" t="s">
        <v>90</v>
      </c>
      <c r="D1" s="61"/>
      <c r="E1" s="61"/>
    </row>
    <row r="2" spans="1:6" ht="27" thickBot="1" x14ac:dyDescent="0.3">
      <c r="A2" s="69" t="s">
        <v>0</v>
      </c>
      <c r="B2" s="69"/>
      <c r="C2" s="69"/>
      <c r="D2" s="69"/>
      <c r="E2" s="69"/>
    </row>
    <row r="3" spans="1:6" ht="30.75" thickBot="1" x14ac:dyDescent="0.3">
      <c r="A3" s="1"/>
      <c r="B3" s="2"/>
      <c r="C3" s="3" t="s">
        <v>1</v>
      </c>
      <c r="D3" s="3" t="s">
        <v>2</v>
      </c>
      <c r="E3" s="4" t="s">
        <v>3</v>
      </c>
      <c r="F3" s="5"/>
    </row>
    <row r="4" spans="1:6" ht="21.75" thickBot="1" x14ac:dyDescent="0.3">
      <c r="A4" s="6" t="s">
        <v>4</v>
      </c>
      <c r="B4" s="7"/>
      <c r="C4" s="8"/>
      <c r="D4" s="8"/>
      <c r="E4" s="9"/>
      <c r="F4" s="5"/>
    </row>
    <row r="5" spans="1:6" ht="45" x14ac:dyDescent="0.25">
      <c r="A5" s="10">
        <v>1</v>
      </c>
      <c r="B5" s="11" t="s">
        <v>5</v>
      </c>
      <c r="C5" s="12"/>
      <c r="D5" s="13">
        <v>200</v>
      </c>
      <c r="E5" s="14">
        <f>C5*D5</f>
        <v>0</v>
      </c>
    </row>
    <row r="6" spans="1:6" ht="45" x14ac:dyDescent="0.25">
      <c r="A6" s="15">
        <v>2</v>
      </c>
      <c r="B6" s="16" t="s">
        <v>6</v>
      </c>
      <c r="C6" s="17"/>
      <c r="D6" s="13">
        <v>200</v>
      </c>
      <c r="E6" s="14">
        <f t="shared" ref="E6:E27" si="0">C6*D6</f>
        <v>0</v>
      </c>
    </row>
    <row r="7" spans="1:6" ht="30" x14ac:dyDescent="0.25">
      <c r="A7" s="15">
        <v>3</v>
      </c>
      <c r="B7" s="16" t="s">
        <v>7</v>
      </c>
      <c r="C7" s="17"/>
      <c r="D7" s="13">
        <v>200</v>
      </c>
      <c r="E7" s="14">
        <f t="shared" si="0"/>
        <v>0</v>
      </c>
    </row>
    <row r="8" spans="1:6" ht="30" x14ac:dyDescent="0.25">
      <c r="A8" s="15">
        <v>4</v>
      </c>
      <c r="B8" s="16" t="s">
        <v>8</v>
      </c>
      <c r="C8" s="17"/>
      <c r="D8" s="13">
        <v>200</v>
      </c>
      <c r="E8" s="14">
        <f t="shared" si="0"/>
        <v>0</v>
      </c>
    </row>
    <row r="9" spans="1:6" ht="30" x14ac:dyDescent="0.25">
      <c r="A9" s="15">
        <v>5</v>
      </c>
      <c r="B9" s="16" t="s">
        <v>9</v>
      </c>
      <c r="C9" s="17"/>
      <c r="D9" s="13">
        <v>200</v>
      </c>
      <c r="E9" s="14">
        <f t="shared" si="0"/>
        <v>0</v>
      </c>
    </row>
    <row r="10" spans="1:6" ht="30" x14ac:dyDescent="0.25">
      <c r="A10" s="15">
        <v>6</v>
      </c>
      <c r="B10" s="16" t="s">
        <v>10</v>
      </c>
      <c r="C10" s="17"/>
      <c r="D10" s="13">
        <v>200</v>
      </c>
      <c r="E10" s="14">
        <f t="shared" si="0"/>
        <v>0</v>
      </c>
    </row>
    <row r="11" spans="1:6" ht="30" x14ac:dyDescent="0.25">
      <c r="A11" s="15">
        <v>7</v>
      </c>
      <c r="B11" s="16" t="s">
        <v>11</v>
      </c>
      <c r="C11" s="17"/>
      <c r="D11" s="13">
        <v>200</v>
      </c>
      <c r="E11" s="14">
        <f t="shared" si="0"/>
        <v>0</v>
      </c>
    </row>
    <row r="12" spans="1:6" ht="30" x14ac:dyDescent="0.25">
      <c r="A12" s="15">
        <v>8</v>
      </c>
      <c r="B12" s="16" t="s">
        <v>12</v>
      </c>
      <c r="C12" s="17"/>
      <c r="D12" s="13">
        <v>200</v>
      </c>
      <c r="E12" s="14">
        <f t="shared" si="0"/>
        <v>0</v>
      </c>
    </row>
    <row r="13" spans="1:6" ht="30" x14ac:dyDescent="0.25">
      <c r="A13" s="15">
        <v>9</v>
      </c>
      <c r="B13" s="16" t="s">
        <v>13</v>
      </c>
      <c r="C13" s="17"/>
      <c r="D13" s="13">
        <v>200</v>
      </c>
      <c r="E13" s="14">
        <f t="shared" si="0"/>
        <v>0</v>
      </c>
    </row>
    <row r="14" spans="1:6" x14ac:dyDescent="0.25">
      <c r="A14" s="15">
        <v>10</v>
      </c>
      <c r="B14" s="16" t="s">
        <v>14</v>
      </c>
      <c r="C14" s="17"/>
      <c r="D14" s="13">
        <v>200</v>
      </c>
      <c r="E14" s="14">
        <f t="shared" si="0"/>
        <v>0</v>
      </c>
    </row>
    <row r="15" spans="1:6" x14ac:dyDescent="0.25">
      <c r="A15" s="15">
        <v>11</v>
      </c>
      <c r="B15" s="16" t="s">
        <v>15</v>
      </c>
      <c r="C15" s="17"/>
      <c r="D15" s="13">
        <v>200</v>
      </c>
      <c r="E15" s="14">
        <f t="shared" si="0"/>
        <v>0</v>
      </c>
    </row>
    <row r="16" spans="1:6" ht="45" x14ac:dyDescent="0.25">
      <c r="A16" s="15">
        <v>12</v>
      </c>
      <c r="B16" s="16" t="s">
        <v>16</v>
      </c>
      <c r="C16" s="17"/>
      <c r="D16" s="13">
        <v>200</v>
      </c>
      <c r="E16" s="14">
        <f t="shared" si="0"/>
        <v>0</v>
      </c>
    </row>
    <row r="17" spans="1:6" ht="45" x14ac:dyDescent="0.25">
      <c r="A17" s="15">
        <v>13</v>
      </c>
      <c r="B17" s="18" t="s">
        <v>17</v>
      </c>
      <c r="C17" s="17"/>
      <c r="D17" s="13">
        <v>200</v>
      </c>
      <c r="E17" s="14">
        <f t="shared" si="0"/>
        <v>0</v>
      </c>
    </row>
    <row r="18" spans="1:6" ht="30" x14ac:dyDescent="0.25">
      <c r="A18" s="15">
        <v>14</v>
      </c>
      <c r="B18" s="18" t="s">
        <v>18</v>
      </c>
      <c r="C18" s="17"/>
      <c r="D18" s="13">
        <v>200</v>
      </c>
      <c r="E18" s="14">
        <f t="shared" si="0"/>
        <v>0</v>
      </c>
    </row>
    <row r="19" spans="1:6" ht="30" x14ac:dyDescent="0.25">
      <c r="A19" s="15">
        <v>15</v>
      </c>
      <c r="B19" s="18" t="s">
        <v>19</v>
      </c>
      <c r="C19" s="17"/>
      <c r="D19" s="13">
        <v>200</v>
      </c>
      <c r="E19" s="14">
        <f t="shared" si="0"/>
        <v>0</v>
      </c>
    </row>
    <row r="20" spans="1:6" ht="30" x14ac:dyDescent="0.25">
      <c r="A20" s="15">
        <v>16</v>
      </c>
      <c r="B20" s="18" t="s">
        <v>20</v>
      </c>
      <c r="C20" s="17"/>
      <c r="D20" s="13">
        <v>200</v>
      </c>
      <c r="E20" s="14">
        <f t="shared" si="0"/>
        <v>0</v>
      </c>
    </row>
    <row r="21" spans="1:6" ht="30" x14ac:dyDescent="0.25">
      <c r="A21" s="15">
        <v>17</v>
      </c>
      <c r="B21" s="18" t="s">
        <v>21</v>
      </c>
      <c r="C21" s="17"/>
      <c r="D21" s="13">
        <v>200</v>
      </c>
      <c r="E21" s="14">
        <f t="shared" si="0"/>
        <v>0</v>
      </c>
    </row>
    <row r="22" spans="1:6" ht="60" x14ac:dyDescent="0.25">
      <c r="A22" s="15">
        <v>18</v>
      </c>
      <c r="B22" s="16" t="s">
        <v>22</v>
      </c>
      <c r="C22" s="17"/>
      <c r="D22" s="13">
        <v>200</v>
      </c>
      <c r="E22" s="14">
        <f t="shared" si="0"/>
        <v>0</v>
      </c>
    </row>
    <row r="23" spans="1:6" ht="30" x14ac:dyDescent="0.25">
      <c r="A23" s="15">
        <v>19</v>
      </c>
      <c r="B23" s="18" t="s">
        <v>23</v>
      </c>
      <c r="C23" s="17"/>
      <c r="D23" s="13">
        <v>200</v>
      </c>
      <c r="E23" s="14">
        <f t="shared" si="0"/>
        <v>0</v>
      </c>
    </row>
    <row r="24" spans="1:6" ht="30" x14ac:dyDescent="0.25">
      <c r="A24" s="15">
        <v>20</v>
      </c>
      <c r="B24" s="18" t="s">
        <v>24</v>
      </c>
      <c r="C24" s="17"/>
      <c r="D24" s="13">
        <v>200</v>
      </c>
      <c r="E24" s="14">
        <f t="shared" si="0"/>
        <v>0</v>
      </c>
    </row>
    <row r="25" spans="1:6" ht="30" x14ac:dyDescent="0.25">
      <c r="A25" s="15">
        <v>21</v>
      </c>
      <c r="B25" s="16" t="s">
        <v>25</v>
      </c>
      <c r="C25" s="17"/>
      <c r="D25" s="13">
        <v>200</v>
      </c>
      <c r="E25" s="14">
        <f t="shared" si="0"/>
        <v>0</v>
      </c>
    </row>
    <row r="26" spans="1:6" ht="21.75" customHeight="1" x14ac:dyDescent="0.25">
      <c r="A26" s="15">
        <v>22</v>
      </c>
      <c r="B26" s="16" t="s">
        <v>26</v>
      </c>
      <c r="C26" s="17"/>
      <c r="D26" s="13">
        <v>200</v>
      </c>
      <c r="E26" s="14">
        <f t="shared" si="0"/>
        <v>0</v>
      </c>
    </row>
    <row r="27" spans="1:6" ht="213" customHeight="1" thickBot="1" x14ac:dyDescent="0.3">
      <c r="A27" s="19">
        <v>23</v>
      </c>
      <c r="B27" s="20" t="s">
        <v>27</v>
      </c>
      <c r="C27" s="21"/>
      <c r="D27" s="13">
        <v>200</v>
      </c>
      <c r="E27" s="14">
        <f t="shared" si="0"/>
        <v>0</v>
      </c>
    </row>
    <row r="28" spans="1:6" ht="21.75" thickBot="1" x14ac:dyDescent="0.3">
      <c r="A28" s="70" t="s">
        <v>28</v>
      </c>
      <c r="B28" s="71"/>
      <c r="C28" s="23"/>
      <c r="D28" s="23"/>
      <c r="E28" s="25"/>
      <c r="F28" s="26">
        <f>SUM(E5:E27)</f>
        <v>0</v>
      </c>
    </row>
    <row r="29" spans="1:6" x14ac:dyDescent="0.25">
      <c r="A29" s="10">
        <v>24</v>
      </c>
      <c r="B29" s="27" t="s">
        <v>29</v>
      </c>
      <c r="C29" s="12"/>
      <c r="D29" s="13">
        <v>1300</v>
      </c>
      <c r="E29" s="14">
        <f>D29*C29</f>
        <v>0</v>
      </c>
    </row>
    <row r="30" spans="1:6" x14ac:dyDescent="0.25">
      <c r="A30" s="15">
        <v>25</v>
      </c>
      <c r="B30" s="28" t="s">
        <v>30</v>
      </c>
      <c r="C30" s="17"/>
      <c r="D30" s="13">
        <v>1300</v>
      </c>
      <c r="E30" s="14">
        <f t="shared" ref="E30:E36" si="1">D30*C30</f>
        <v>0</v>
      </c>
    </row>
    <row r="31" spans="1:6" x14ac:dyDescent="0.25">
      <c r="A31" s="15">
        <v>26</v>
      </c>
      <c r="B31" s="28" t="s">
        <v>31</v>
      </c>
      <c r="C31" s="17"/>
      <c r="D31" s="13">
        <v>1300</v>
      </c>
      <c r="E31" s="14">
        <f t="shared" si="1"/>
        <v>0</v>
      </c>
    </row>
    <row r="32" spans="1:6" ht="30" x14ac:dyDescent="0.25">
      <c r="A32" s="15">
        <v>27</v>
      </c>
      <c r="B32" s="28" t="s">
        <v>32</v>
      </c>
      <c r="C32" s="17"/>
      <c r="D32" s="13">
        <v>1300</v>
      </c>
      <c r="E32" s="14">
        <f t="shared" si="1"/>
        <v>0</v>
      </c>
    </row>
    <row r="33" spans="1:6" ht="30" x14ac:dyDescent="0.25">
      <c r="A33" s="15">
        <v>28</v>
      </c>
      <c r="B33" s="16" t="s">
        <v>33</v>
      </c>
      <c r="C33" s="17"/>
      <c r="D33" s="13">
        <v>1300</v>
      </c>
      <c r="E33" s="14">
        <f t="shared" si="1"/>
        <v>0</v>
      </c>
    </row>
    <row r="34" spans="1:6" x14ac:dyDescent="0.25">
      <c r="A34" s="15">
        <v>29</v>
      </c>
      <c r="B34" s="16" t="s">
        <v>34</v>
      </c>
      <c r="C34" s="17"/>
      <c r="D34" s="13">
        <v>1300</v>
      </c>
      <c r="E34" s="14">
        <f t="shared" si="1"/>
        <v>0</v>
      </c>
    </row>
    <row r="35" spans="1:6" x14ac:dyDescent="0.25">
      <c r="A35" s="15">
        <v>30</v>
      </c>
      <c r="B35" s="16" t="s">
        <v>35</v>
      </c>
      <c r="C35" s="17"/>
      <c r="D35" s="13">
        <v>1300</v>
      </c>
      <c r="E35" s="14">
        <f t="shared" si="1"/>
        <v>0</v>
      </c>
    </row>
    <row r="36" spans="1:6" ht="49.5" customHeight="1" thickBot="1" x14ac:dyDescent="0.3">
      <c r="A36" s="19">
        <v>31</v>
      </c>
      <c r="B36" s="29" t="s">
        <v>36</v>
      </c>
      <c r="C36" s="21"/>
      <c r="D36" s="13">
        <v>4500</v>
      </c>
      <c r="E36" s="14">
        <f t="shared" si="1"/>
        <v>0</v>
      </c>
    </row>
    <row r="37" spans="1:6" ht="21.75" thickBot="1" x14ac:dyDescent="0.3">
      <c r="A37" s="70" t="s">
        <v>37</v>
      </c>
      <c r="B37" s="71"/>
      <c r="C37" s="23"/>
      <c r="D37" s="24"/>
      <c r="E37" s="25"/>
      <c r="F37" s="26">
        <f>SUM(E29:E36)</f>
        <v>0</v>
      </c>
    </row>
    <row r="38" spans="1:6" ht="282" customHeight="1" x14ac:dyDescent="0.25">
      <c r="A38" s="10">
        <v>32</v>
      </c>
      <c r="B38" s="30" t="s">
        <v>38</v>
      </c>
      <c r="C38" s="12"/>
      <c r="D38" s="31">
        <v>1350</v>
      </c>
      <c r="E38" s="14">
        <f>C38*D38</f>
        <v>0</v>
      </c>
    </row>
    <row r="39" spans="1:6" x14ac:dyDescent="0.25">
      <c r="A39" s="15">
        <v>33</v>
      </c>
      <c r="B39" s="16" t="s">
        <v>39</v>
      </c>
      <c r="C39" s="17"/>
      <c r="D39" s="13">
        <v>150</v>
      </c>
      <c r="E39" s="14">
        <f t="shared" ref="E39:E53" si="2">C39*D39</f>
        <v>0</v>
      </c>
    </row>
    <row r="40" spans="1:6" ht="30" x14ac:dyDescent="0.25">
      <c r="A40" s="15">
        <v>34</v>
      </c>
      <c r="B40" s="16" t="s">
        <v>40</v>
      </c>
      <c r="C40" s="17"/>
      <c r="D40" s="13">
        <v>150</v>
      </c>
      <c r="E40" s="14">
        <f t="shared" si="2"/>
        <v>0</v>
      </c>
    </row>
    <row r="41" spans="1:6" ht="30" x14ac:dyDescent="0.25">
      <c r="A41" s="15">
        <v>35</v>
      </c>
      <c r="B41" s="16" t="s">
        <v>41</v>
      </c>
      <c r="C41" s="17"/>
      <c r="D41" s="13">
        <v>150</v>
      </c>
      <c r="E41" s="14">
        <f t="shared" si="2"/>
        <v>0</v>
      </c>
    </row>
    <row r="42" spans="1:6" ht="30" x14ac:dyDescent="0.25">
      <c r="A42" s="15">
        <v>36</v>
      </c>
      <c r="B42" s="16" t="s">
        <v>42</v>
      </c>
      <c r="C42" s="17"/>
      <c r="D42" s="13">
        <v>150</v>
      </c>
      <c r="E42" s="14">
        <f t="shared" si="2"/>
        <v>0</v>
      </c>
    </row>
    <row r="43" spans="1:6" ht="30" x14ac:dyDescent="0.25">
      <c r="A43" s="15">
        <v>37</v>
      </c>
      <c r="B43" s="16" t="s">
        <v>43</v>
      </c>
      <c r="C43" s="17"/>
      <c r="D43" s="13">
        <v>150</v>
      </c>
      <c r="E43" s="14">
        <f t="shared" si="2"/>
        <v>0</v>
      </c>
    </row>
    <row r="44" spans="1:6" ht="30" x14ac:dyDescent="0.25">
      <c r="A44" s="15">
        <v>38</v>
      </c>
      <c r="B44" s="16" t="s">
        <v>44</v>
      </c>
      <c r="C44" s="17"/>
      <c r="D44" s="13">
        <v>150</v>
      </c>
      <c r="E44" s="14">
        <f t="shared" si="2"/>
        <v>0</v>
      </c>
    </row>
    <row r="45" spans="1:6" ht="30" x14ac:dyDescent="0.25">
      <c r="A45" s="15">
        <v>39</v>
      </c>
      <c r="B45" s="16" t="s">
        <v>45</v>
      </c>
      <c r="C45" s="17"/>
      <c r="D45" s="13">
        <v>150</v>
      </c>
      <c r="E45" s="14">
        <f t="shared" si="2"/>
        <v>0</v>
      </c>
    </row>
    <row r="46" spans="1:6" x14ac:dyDescent="0.25">
      <c r="A46" s="15">
        <v>40</v>
      </c>
      <c r="B46" s="16" t="s">
        <v>46</v>
      </c>
      <c r="C46" s="17"/>
      <c r="D46" s="13">
        <v>150</v>
      </c>
      <c r="E46" s="14">
        <f t="shared" si="2"/>
        <v>0</v>
      </c>
    </row>
    <row r="47" spans="1:6" x14ac:dyDescent="0.25">
      <c r="A47" s="15">
        <v>41</v>
      </c>
      <c r="B47" s="16" t="s">
        <v>47</v>
      </c>
      <c r="C47" s="17"/>
      <c r="D47" s="13">
        <v>150</v>
      </c>
      <c r="E47" s="14">
        <f t="shared" si="2"/>
        <v>0</v>
      </c>
    </row>
    <row r="48" spans="1:6" x14ac:dyDescent="0.25">
      <c r="A48" s="15">
        <v>42</v>
      </c>
      <c r="B48" s="16" t="s">
        <v>48</v>
      </c>
      <c r="C48" s="17"/>
      <c r="D48" s="13">
        <v>450</v>
      </c>
      <c r="E48" s="14">
        <f t="shared" si="2"/>
        <v>0</v>
      </c>
    </row>
    <row r="49" spans="1:6" x14ac:dyDescent="0.25">
      <c r="A49" s="15">
        <v>43</v>
      </c>
      <c r="B49" s="16" t="s">
        <v>49</v>
      </c>
      <c r="C49" s="17"/>
      <c r="D49" s="13">
        <v>450</v>
      </c>
      <c r="E49" s="14">
        <f t="shared" si="2"/>
        <v>0</v>
      </c>
    </row>
    <row r="50" spans="1:6" ht="30" x14ac:dyDescent="0.25">
      <c r="A50" s="15">
        <v>44</v>
      </c>
      <c r="B50" s="20" t="s">
        <v>50</v>
      </c>
      <c r="C50" s="21"/>
      <c r="D50" s="22">
        <v>450</v>
      </c>
      <c r="E50" s="14">
        <f t="shared" si="2"/>
        <v>0</v>
      </c>
    </row>
    <row r="51" spans="1:6" x14ac:dyDescent="0.25">
      <c r="A51" s="15">
        <v>45</v>
      </c>
      <c r="B51" s="32" t="s">
        <v>51</v>
      </c>
      <c r="C51" s="21"/>
      <c r="D51" s="22">
        <v>450</v>
      </c>
      <c r="E51" s="14">
        <f t="shared" si="2"/>
        <v>0</v>
      </c>
    </row>
    <row r="52" spans="1:6" ht="60" x14ac:dyDescent="0.25">
      <c r="A52" s="15">
        <v>46</v>
      </c>
      <c r="B52" s="30" t="s">
        <v>52</v>
      </c>
      <c r="C52" s="21"/>
      <c r="D52" s="22">
        <v>450</v>
      </c>
      <c r="E52" s="14">
        <f t="shared" si="2"/>
        <v>0</v>
      </c>
    </row>
    <row r="53" spans="1:6" ht="45.75" thickBot="1" x14ac:dyDescent="0.3">
      <c r="A53" s="15">
        <v>47</v>
      </c>
      <c r="B53" s="30" t="s">
        <v>53</v>
      </c>
      <c r="C53" s="21"/>
      <c r="D53" s="22">
        <v>450</v>
      </c>
      <c r="E53" s="14">
        <f t="shared" si="2"/>
        <v>0</v>
      </c>
    </row>
    <row r="54" spans="1:6" ht="19.5" thickBot="1" x14ac:dyDescent="0.3">
      <c r="A54" s="62" t="s">
        <v>54</v>
      </c>
      <c r="B54" s="63"/>
      <c r="C54" s="23"/>
      <c r="D54" s="24"/>
      <c r="E54" s="25"/>
      <c r="F54" s="26">
        <f>SUM(E38:E53)</f>
        <v>0</v>
      </c>
    </row>
    <row r="55" spans="1:6" ht="144" customHeight="1" x14ac:dyDescent="0.25">
      <c r="A55" s="55">
        <v>48</v>
      </c>
      <c r="B55" s="56" t="s">
        <v>55</v>
      </c>
      <c r="C55" s="34"/>
      <c r="D55" s="35">
        <v>2500</v>
      </c>
      <c r="E55" s="14">
        <f>C55*D55</f>
        <v>0</v>
      </c>
      <c r="F55" s="26"/>
    </row>
    <row r="56" spans="1:6" ht="35.25" customHeight="1" x14ac:dyDescent="0.25">
      <c r="A56" s="54">
        <v>49</v>
      </c>
      <c r="B56" s="27" t="s">
        <v>56</v>
      </c>
      <c r="C56" s="12"/>
      <c r="D56" s="31">
        <v>2000</v>
      </c>
      <c r="E56" s="14">
        <f>C56*D56</f>
        <v>0</v>
      </c>
    </row>
    <row r="57" spans="1:6" ht="51" customHeight="1" x14ac:dyDescent="0.25">
      <c r="A57" s="53">
        <v>50</v>
      </c>
      <c r="B57" s="28" t="s">
        <v>57</v>
      </c>
      <c r="C57" s="17"/>
      <c r="D57" s="31">
        <v>4500</v>
      </c>
      <c r="E57" s="14">
        <f t="shared" ref="E57:E63" si="3">C57*D57</f>
        <v>0</v>
      </c>
    </row>
    <row r="58" spans="1:6" ht="18" customHeight="1" x14ac:dyDescent="0.25">
      <c r="A58" s="54">
        <v>51</v>
      </c>
      <c r="B58" s="28" t="s">
        <v>58</v>
      </c>
      <c r="C58" s="17"/>
      <c r="D58" s="31">
        <v>4500</v>
      </c>
      <c r="E58" s="14">
        <f t="shared" si="3"/>
        <v>0</v>
      </c>
    </row>
    <row r="59" spans="1:6" ht="31.5" customHeight="1" x14ac:dyDescent="0.25">
      <c r="A59" s="53">
        <v>52</v>
      </c>
      <c r="B59" s="28" t="s">
        <v>88</v>
      </c>
      <c r="C59" s="17"/>
      <c r="D59" s="31">
        <v>4500</v>
      </c>
      <c r="E59" s="14">
        <f t="shared" si="3"/>
        <v>0</v>
      </c>
    </row>
    <row r="60" spans="1:6" x14ac:dyDescent="0.25">
      <c r="A60" s="54">
        <v>53</v>
      </c>
      <c r="B60" s="28" t="s">
        <v>59</v>
      </c>
      <c r="C60" s="17"/>
      <c r="D60" s="13">
        <v>4500</v>
      </c>
      <c r="E60" s="14">
        <f t="shared" si="3"/>
        <v>0</v>
      </c>
    </row>
    <row r="61" spans="1:6" x14ac:dyDescent="0.25">
      <c r="A61" s="53">
        <v>54</v>
      </c>
      <c r="B61" s="28" t="s">
        <v>60</v>
      </c>
      <c r="C61" s="17"/>
      <c r="D61" s="13">
        <v>4500</v>
      </c>
      <c r="E61" s="14">
        <f t="shared" si="3"/>
        <v>0</v>
      </c>
    </row>
    <row r="62" spans="1:6" x14ac:dyDescent="0.25">
      <c r="A62" s="54">
        <v>55</v>
      </c>
      <c r="B62" s="28" t="s">
        <v>61</v>
      </c>
      <c r="C62" s="17"/>
      <c r="D62" s="13">
        <v>300</v>
      </c>
      <c r="E62" s="14">
        <f t="shared" si="3"/>
        <v>0</v>
      </c>
    </row>
    <row r="63" spans="1:6" ht="21.75" customHeight="1" thickBot="1" x14ac:dyDescent="0.3">
      <c r="A63" s="52">
        <v>56</v>
      </c>
      <c r="B63" s="29" t="s">
        <v>62</v>
      </c>
      <c r="C63" s="21"/>
      <c r="D63" s="22">
        <v>300</v>
      </c>
      <c r="E63" s="14">
        <f t="shared" si="3"/>
        <v>0</v>
      </c>
      <c r="F63" s="26">
        <f>SUM(E56:E63)</f>
        <v>0</v>
      </c>
    </row>
    <row r="64" spans="1:6" ht="19.5" customHeight="1" thickBot="1" x14ac:dyDescent="0.3">
      <c r="A64" s="62" t="s">
        <v>63</v>
      </c>
      <c r="B64" s="63"/>
      <c r="C64" s="23"/>
      <c r="D64" s="24"/>
      <c r="E64" s="25"/>
    </row>
    <row r="65" spans="1:6" ht="29.25" customHeight="1" thickBot="1" x14ac:dyDescent="0.3">
      <c r="A65" s="33">
        <v>57</v>
      </c>
      <c r="B65" s="36" t="s">
        <v>64</v>
      </c>
      <c r="C65" s="37"/>
      <c r="D65" s="38">
        <v>350</v>
      </c>
      <c r="E65" s="39">
        <f>C65*D65</f>
        <v>0</v>
      </c>
    </row>
    <row r="66" spans="1:6" ht="20.25" customHeight="1" thickBot="1" x14ac:dyDescent="0.3">
      <c r="A66" s="62" t="s">
        <v>65</v>
      </c>
      <c r="B66" s="63"/>
      <c r="C66" s="23"/>
      <c r="D66" s="24"/>
      <c r="E66" s="25"/>
      <c r="F66" s="26">
        <f>SUM(E65)</f>
        <v>0</v>
      </c>
    </row>
    <row r="67" spans="1:6" ht="90" x14ac:dyDescent="0.25">
      <c r="A67" s="10">
        <v>58</v>
      </c>
      <c r="B67" s="27" t="s">
        <v>66</v>
      </c>
      <c r="C67" s="12"/>
      <c r="D67" s="31">
        <v>1700</v>
      </c>
      <c r="E67" s="14">
        <f>D67*C67</f>
        <v>0</v>
      </c>
    </row>
    <row r="68" spans="1:6" ht="45" x14ac:dyDescent="0.25">
      <c r="A68" s="15">
        <v>59</v>
      </c>
      <c r="B68" s="28" t="s">
        <v>67</v>
      </c>
      <c r="C68" s="17"/>
      <c r="D68" s="13">
        <v>1700</v>
      </c>
      <c r="E68" s="14">
        <f t="shared" ref="E68:E72" si="4">D68*C68</f>
        <v>0</v>
      </c>
    </row>
    <row r="69" spans="1:6" ht="30" x14ac:dyDescent="0.25">
      <c r="A69" s="10">
        <v>60</v>
      </c>
      <c r="B69" s="28" t="s">
        <v>68</v>
      </c>
      <c r="C69" s="17"/>
      <c r="D69" s="13">
        <v>1700</v>
      </c>
      <c r="E69" s="14">
        <f t="shared" si="4"/>
        <v>0</v>
      </c>
    </row>
    <row r="70" spans="1:6" x14ac:dyDescent="0.25">
      <c r="A70" s="15">
        <v>61</v>
      </c>
      <c r="B70" s="28" t="s">
        <v>69</v>
      </c>
      <c r="C70" s="17"/>
      <c r="D70" s="13">
        <v>1700</v>
      </c>
      <c r="E70" s="14">
        <f t="shared" si="4"/>
        <v>0</v>
      </c>
    </row>
    <row r="71" spans="1:6" x14ac:dyDescent="0.25">
      <c r="A71" s="10">
        <v>62</v>
      </c>
      <c r="B71" s="28" t="s">
        <v>70</v>
      </c>
      <c r="C71" s="17"/>
      <c r="D71" s="13">
        <v>1700</v>
      </c>
      <c r="E71" s="14">
        <f t="shared" si="4"/>
        <v>0</v>
      </c>
    </row>
    <row r="72" spans="1:6" ht="30.75" customHeight="1" thickBot="1" x14ac:dyDescent="0.3">
      <c r="A72" s="15">
        <v>63</v>
      </c>
      <c r="B72" s="29" t="s">
        <v>71</v>
      </c>
      <c r="C72" s="21"/>
      <c r="D72" s="13">
        <v>1700</v>
      </c>
      <c r="E72" s="14">
        <f t="shared" si="4"/>
        <v>0</v>
      </c>
    </row>
    <row r="73" spans="1:6" ht="19.5" thickBot="1" x14ac:dyDescent="0.3">
      <c r="A73" s="62" t="s">
        <v>72</v>
      </c>
      <c r="B73" s="63"/>
      <c r="C73" s="23"/>
      <c r="D73" s="24"/>
      <c r="E73" s="25"/>
      <c r="F73" s="26">
        <f>SUM(E67:E72)</f>
        <v>0</v>
      </c>
    </row>
    <row r="74" spans="1:6" x14ac:dyDescent="0.25">
      <c r="A74" s="10">
        <v>64</v>
      </c>
      <c r="B74" s="11" t="s">
        <v>73</v>
      </c>
      <c r="C74" s="12"/>
      <c r="D74" s="31">
        <v>500</v>
      </c>
      <c r="E74" s="14">
        <f>C74*D74</f>
        <v>0</v>
      </c>
    </row>
    <row r="75" spans="1:6" ht="30" x14ac:dyDescent="0.25">
      <c r="A75" s="15">
        <v>65</v>
      </c>
      <c r="B75" s="40" t="s">
        <v>74</v>
      </c>
      <c r="C75" s="17"/>
      <c r="D75" s="13">
        <v>500</v>
      </c>
      <c r="E75" s="14">
        <f t="shared" ref="E75:E86" si="5">C75*D75</f>
        <v>0</v>
      </c>
    </row>
    <row r="76" spans="1:6" ht="30" x14ac:dyDescent="0.25">
      <c r="A76" s="15">
        <v>66</v>
      </c>
      <c r="B76" s="16" t="s">
        <v>75</v>
      </c>
      <c r="C76" s="17"/>
      <c r="D76" s="13">
        <v>500</v>
      </c>
      <c r="E76" s="14">
        <f t="shared" si="5"/>
        <v>0</v>
      </c>
    </row>
    <row r="77" spans="1:6" x14ac:dyDescent="0.25">
      <c r="A77" s="15">
        <v>67</v>
      </c>
      <c r="B77" s="16" t="s">
        <v>76</v>
      </c>
      <c r="C77" s="17"/>
      <c r="D77" s="13">
        <v>500</v>
      </c>
      <c r="E77" s="14">
        <f t="shared" si="5"/>
        <v>0</v>
      </c>
    </row>
    <row r="78" spans="1:6" ht="30" x14ac:dyDescent="0.25">
      <c r="A78" s="15">
        <v>68</v>
      </c>
      <c r="B78" s="16" t="s">
        <v>77</v>
      </c>
      <c r="C78" s="17"/>
      <c r="D78" s="13">
        <v>500</v>
      </c>
      <c r="E78" s="14">
        <f t="shared" si="5"/>
        <v>0</v>
      </c>
    </row>
    <row r="79" spans="1:6" x14ac:dyDescent="0.25">
      <c r="A79" s="15">
        <v>69</v>
      </c>
      <c r="B79" s="16" t="s">
        <v>78</v>
      </c>
      <c r="C79" s="17"/>
      <c r="D79" s="13">
        <v>500</v>
      </c>
      <c r="E79" s="14">
        <f t="shared" si="5"/>
        <v>0</v>
      </c>
    </row>
    <row r="80" spans="1:6" ht="30" x14ac:dyDescent="0.25">
      <c r="A80" s="15">
        <v>70</v>
      </c>
      <c r="B80" s="16" t="s">
        <v>79</v>
      </c>
      <c r="C80" s="17"/>
      <c r="D80" s="13">
        <v>500</v>
      </c>
      <c r="E80" s="14">
        <f t="shared" si="5"/>
        <v>0</v>
      </c>
    </row>
    <row r="81" spans="1:6" x14ac:dyDescent="0.25">
      <c r="A81" s="15">
        <v>71</v>
      </c>
      <c r="B81" s="16" t="s">
        <v>80</v>
      </c>
      <c r="C81" s="17"/>
      <c r="D81" s="13">
        <v>500</v>
      </c>
      <c r="E81" s="14">
        <f t="shared" si="5"/>
        <v>0</v>
      </c>
    </row>
    <row r="82" spans="1:6" ht="30.75" thickBot="1" x14ac:dyDescent="0.3">
      <c r="A82" s="57">
        <v>72</v>
      </c>
      <c r="B82" s="20" t="s">
        <v>81</v>
      </c>
      <c r="C82" s="21"/>
      <c r="D82" s="13">
        <v>500</v>
      </c>
      <c r="E82" s="21">
        <f t="shared" si="5"/>
        <v>0</v>
      </c>
    </row>
    <row r="83" spans="1:6" ht="48" customHeight="1" thickBot="1" x14ac:dyDescent="0.3">
      <c r="A83" s="64" t="s">
        <v>82</v>
      </c>
      <c r="B83" s="65"/>
      <c r="C83" s="41" t="s">
        <v>83</v>
      </c>
      <c r="D83" s="42"/>
      <c r="E83" s="43"/>
      <c r="F83" s="26">
        <f>SUM(E74:E82)</f>
        <v>0</v>
      </c>
    </row>
    <row r="84" spans="1:6" x14ac:dyDescent="0.25">
      <c r="A84" s="44">
        <v>73</v>
      </c>
      <c r="B84" s="45" t="s">
        <v>84</v>
      </c>
      <c r="C84" s="46"/>
      <c r="D84" s="47">
        <v>1</v>
      </c>
      <c r="E84" s="12">
        <f t="shared" si="5"/>
        <v>0</v>
      </c>
    </row>
    <row r="85" spans="1:6" x14ac:dyDescent="0.25">
      <c r="A85" s="48">
        <v>74</v>
      </c>
      <c r="B85" s="32" t="s">
        <v>85</v>
      </c>
      <c r="C85" s="49"/>
      <c r="D85" s="50">
        <v>1</v>
      </c>
      <c r="E85" s="17">
        <f t="shared" si="5"/>
        <v>0</v>
      </c>
    </row>
    <row r="86" spans="1:6" x14ac:dyDescent="0.25">
      <c r="A86" s="48">
        <v>75</v>
      </c>
      <c r="B86" s="32" t="s">
        <v>86</v>
      </c>
      <c r="C86" s="49"/>
      <c r="D86" s="50">
        <v>1</v>
      </c>
      <c r="E86" s="17">
        <f t="shared" si="5"/>
        <v>0</v>
      </c>
    </row>
    <row r="87" spans="1:6" ht="27" thickBot="1" x14ac:dyDescent="0.3">
      <c r="A87" s="66" t="s">
        <v>87</v>
      </c>
      <c r="B87" s="67"/>
      <c r="C87" s="67"/>
      <c r="D87" s="68"/>
      <c r="E87" s="51">
        <f>SUM(E5:E86)</f>
        <v>0</v>
      </c>
      <c r="F87" s="26">
        <f>SUM(E84:E86)</f>
        <v>0</v>
      </c>
    </row>
    <row r="91" spans="1:6" x14ac:dyDescent="0.25">
      <c r="B91" s="73"/>
    </row>
    <row r="92" spans="1:6" ht="18.75" x14ac:dyDescent="0.25">
      <c r="B92" s="74" t="s">
        <v>91</v>
      </c>
    </row>
    <row r="93" spans="1:6" x14ac:dyDescent="0.25">
      <c r="B93" s="75" t="s">
        <v>92</v>
      </c>
    </row>
    <row r="94" spans="1:6" x14ac:dyDescent="0.25">
      <c r="B94" s="72" t="s">
        <v>93</v>
      </c>
    </row>
    <row r="95" spans="1:6" x14ac:dyDescent="0.25">
      <c r="B95" s="72"/>
    </row>
    <row r="96" spans="1:6" ht="18.75" x14ac:dyDescent="0.25">
      <c r="B96" s="74" t="s">
        <v>94</v>
      </c>
    </row>
    <row r="97" spans="2:2" x14ac:dyDescent="0.25">
      <c r="B97" s="75" t="s">
        <v>95</v>
      </c>
    </row>
    <row r="98" spans="2:2" x14ac:dyDescent="0.25">
      <c r="B98" s="73" t="s">
        <v>96</v>
      </c>
    </row>
    <row r="99" spans="2:2" x14ac:dyDescent="0.25">
      <c r="B99" s="72" t="s">
        <v>97</v>
      </c>
    </row>
    <row r="100" spans="2:2" x14ac:dyDescent="0.25">
      <c r="B100" s="73" t="s">
        <v>98</v>
      </c>
    </row>
    <row r="101" spans="2:2" x14ac:dyDescent="0.25">
      <c r="B101" s="76"/>
    </row>
    <row r="102" spans="2:2" ht="18.75" x14ac:dyDescent="0.25">
      <c r="B102" s="74" t="s">
        <v>99</v>
      </c>
    </row>
    <row r="103" spans="2:2" x14ac:dyDescent="0.25">
      <c r="B103" s="73" t="s">
        <v>100</v>
      </c>
    </row>
    <row r="104" spans="2:2" x14ac:dyDescent="0.25">
      <c r="B104" s="72"/>
    </row>
    <row r="105" spans="2:2" ht="18.75" x14ac:dyDescent="0.25">
      <c r="B105" s="74" t="s">
        <v>101</v>
      </c>
    </row>
    <row r="106" spans="2:2" x14ac:dyDescent="0.25">
      <c r="B106" s="73" t="s">
        <v>102</v>
      </c>
    </row>
    <row r="107" spans="2:2" x14ac:dyDescent="0.25">
      <c r="B107" s="72"/>
    </row>
    <row r="108" spans="2:2" ht="18.75" x14ac:dyDescent="0.25">
      <c r="B108" s="74" t="s">
        <v>103</v>
      </c>
    </row>
    <row r="109" spans="2:2" ht="18.75" x14ac:dyDescent="0.25">
      <c r="B109" s="74"/>
    </row>
    <row r="110" spans="2:2" ht="18.75" x14ac:dyDescent="0.25">
      <c r="B110" s="74" t="s">
        <v>104</v>
      </c>
    </row>
  </sheetData>
  <mergeCells count="11">
    <mergeCell ref="A1:B1"/>
    <mergeCell ref="C1:E1"/>
    <mergeCell ref="A73:B73"/>
    <mergeCell ref="A83:B83"/>
    <mergeCell ref="A87:D87"/>
    <mergeCell ref="A2:E2"/>
    <mergeCell ref="A28:B28"/>
    <mergeCell ref="A37:B37"/>
    <mergeCell ref="A54:B54"/>
    <mergeCell ref="A64:B64"/>
    <mergeCell ref="A66:B6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Arkusz1</vt:lpstr>
      <vt:lpstr>Arkusz1!_Hlk158116642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Katarzyna Maniecka</dc:creator>
  <cp:lastModifiedBy>Bartosz Cholewa</cp:lastModifiedBy>
  <cp:lastPrinted>2024-10-15T08:47:53Z</cp:lastPrinted>
  <dcterms:created xsi:type="dcterms:W3CDTF">2024-10-15T06:04:47Z</dcterms:created>
  <dcterms:modified xsi:type="dcterms:W3CDTF">2024-10-25T07:08:24Z</dcterms:modified>
</cp:coreProperties>
</file>