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834BAAAD-42B4-46AD-958E-A8CE113F85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0" r:id="rId1"/>
  </sheets>
  <definedNames>
    <definedName name="Print_Area" localSheetId="0">Arkusz1!$A$1:$L$75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3" i="10" l="1"/>
  <c r="J71" i="10"/>
  <c r="J69" i="10"/>
  <c r="J67" i="10"/>
  <c r="J61" i="10"/>
  <c r="J59" i="10"/>
  <c r="J57" i="10"/>
  <c r="J55" i="10"/>
  <c r="J53" i="10"/>
  <c r="J51" i="10"/>
  <c r="J47" i="10"/>
  <c r="J40" i="10"/>
  <c r="J43" i="10"/>
  <c r="J41" i="10"/>
  <c r="J34" i="10"/>
  <c r="J26" i="10"/>
  <c r="J15" i="10"/>
  <c r="I73" i="10"/>
  <c r="K73" i="10"/>
  <c r="I71" i="10"/>
  <c r="K71" i="10"/>
  <c r="I69" i="10"/>
  <c r="K69" i="10"/>
  <c r="J63" i="10"/>
  <c r="J64" i="10"/>
  <c r="J65" i="10"/>
  <c r="J66" i="10"/>
  <c r="I63" i="10"/>
  <c r="K63" i="10"/>
  <c r="I64" i="10"/>
  <c r="K64" i="10"/>
  <c r="I65" i="10"/>
  <c r="K65" i="10"/>
  <c r="I66" i="10"/>
  <c r="K66" i="10"/>
  <c r="K67" i="10"/>
  <c r="I61" i="10"/>
  <c r="I59" i="10"/>
  <c r="K59" i="10"/>
  <c r="I57" i="10"/>
  <c r="K57" i="10"/>
  <c r="I55" i="10"/>
  <c r="K55" i="10"/>
  <c r="I53" i="10"/>
  <c r="K53" i="10"/>
  <c r="I49" i="10"/>
  <c r="K49" i="10"/>
  <c r="I50" i="10"/>
  <c r="K50" i="10"/>
  <c r="K51" i="10"/>
  <c r="J49" i="10"/>
  <c r="J50" i="10"/>
  <c r="I45" i="10"/>
  <c r="K45" i="10"/>
  <c r="I46" i="10"/>
  <c r="K46" i="10"/>
  <c r="K47" i="10"/>
  <c r="J45" i="10"/>
  <c r="J46" i="10"/>
  <c r="I43" i="10"/>
  <c r="K43" i="10"/>
  <c r="I36" i="10"/>
  <c r="K36" i="10"/>
  <c r="I37" i="10"/>
  <c r="K37" i="10"/>
  <c r="I38" i="10"/>
  <c r="K38" i="10"/>
  <c r="I39" i="10"/>
  <c r="K39" i="10"/>
  <c r="I40" i="10"/>
  <c r="K40" i="10"/>
  <c r="K41" i="10"/>
  <c r="J36" i="10"/>
  <c r="J37" i="10"/>
  <c r="J38" i="10"/>
  <c r="J39" i="10"/>
  <c r="I28" i="10"/>
  <c r="K28" i="10"/>
  <c r="J32" i="10"/>
  <c r="J28" i="10"/>
  <c r="I29" i="10"/>
  <c r="I30" i="10"/>
  <c r="I31" i="10"/>
  <c r="I32" i="10"/>
  <c r="I33" i="10"/>
  <c r="I17" i="10"/>
  <c r="K17" i="10"/>
  <c r="J17" i="10"/>
  <c r="I18" i="10"/>
  <c r="I19" i="10"/>
  <c r="I20" i="10"/>
  <c r="I21" i="10"/>
  <c r="I22" i="10"/>
  <c r="I23" i="10"/>
  <c r="I24" i="10"/>
  <c r="I25" i="10"/>
  <c r="I4" i="10"/>
  <c r="K4" i="10"/>
  <c r="I6" i="10"/>
  <c r="K6" i="10"/>
  <c r="I12" i="10"/>
  <c r="K12" i="10"/>
  <c r="I13" i="10"/>
  <c r="K13" i="10"/>
  <c r="I14" i="10"/>
  <c r="K14" i="10"/>
  <c r="K15" i="10"/>
  <c r="J4" i="10"/>
  <c r="J6" i="10"/>
  <c r="J12" i="10"/>
  <c r="J13" i="10"/>
  <c r="J14" i="10"/>
  <c r="K61" i="10"/>
  <c r="K29" i="10"/>
  <c r="K30" i="10"/>
  <c r="K31" i="10"/>
  <c r="K32" i="10"/>
  <c r="K33" i="10"/>
  <c r="K34" i="10"/>
  <c r="K18" i="10"/>
  <c r="K19" i="10"/>
  <c r="K20" i="10"/>
  <c r="K21" i="10"/>
  <c r="K22" i="10"/>
  <c r="K23" i="10"/>
  <c r="K24" i="10"/>
  <c r="K25" i="10"/>
  <c r="K26" i="10"/>
  <c r="J29" i="10"/>
  <c r="J30" i="10"/>
  <c r="J31" i="10"/>
  <c r="J33" i="10"/>
  <c r="J18" i="10"/>
  <c r="J19" i="10"/>
  <c r="J20" i="10"/>
  <c r="J21" i="10"/>
  <c r="J22" i="10"/>
  <c r="J23" i="10"/>
  <c r="J24" i="10"/>
  <c r="J25" i="10"/>
</calcChain>
</file>

<file path=xl/sharedStrings.xml><?xml version="1.0" encoding="utf-8"?>
<sst xmlns="http://schemas.openxmlformats.org/spreadsheetml/2006/main" count="128" uniqueCount="83">
  <si>
    <t>SALSA MLPA P probemix – 25 rxn</t>
  </si>
  <si>
    <t>Bufor do elektroforezy 10 x Genetic Analysis Buffer with EDTA lub równoważny: 10 x stężony bufor elektroforetyczny, o własnościach spełniających wymagania elektroforezy kapilarnej fragmentów DNA w aparacie Genetic Analyzer 3130  z pełną kompatybilnością współdziałania z polimerem opisanym powyżej, gotowy do użycia po dziesięciokrotnym rozcieńczeniu wodą dejonizowaną, konfekcjonowany fabrycznie, 25 ml/op.</t>
  </si>
  <si>
    <t>Reservoir Septa kompatybilne do aparatu Genetic Analyzer  3130</t>
  </si>
  <si>
    <t>Plate Septa 96-well kompatybilna do aparatu Genetic Analyzer  3130</t>
  </si>
  <si>
    <t>Genecsan 500LIZ size standard kit</t>
  </si>
  <si>
    <t>Genetyczne testy paskowe do badań molekularnych celiakii HLADQ2/HLADQ8, certyfikat IVD; 16 testów/op</t>
  </si>
  <si>
    <t>Genetyczne testy paskowe do badań molekularnych nietolerancji laktozy certyfikat IVD; 16 testów/op</t>
  </si>
  <si>
    <t>SALSA MLPA EK 5 reagent kit – 500 rxn – FAM</t>
  </si>
  <si>
    <t>Ilość</t>
  </si>
  <si>
    <t>szt.</t>
  </si>
  <si>
    <t>VAT</t>
  </si>
  <si>
    <t>wartość netto</t>
  </si>
  <si>
    <t>wartość brutto</t>
  </si>
  <si>
    <t>ZADANIE 1</t>
  </si>
  <si>
    <t>RAZEM</t>
  </si>
  <si>
    <t>ZADANIE 4</t>
  </si>
  <si>
    <t>ZADANIE 5</t>
  </si>
  <si>
    <t>ZADANIE 8</t>
  </si>
  <si>
    <t>op.</t>
  </si>
  <si>
    <t>Nazwa</t>
  </si>
  <si>
    <t>Formamid Hi-Di (wysoko dejonizowany) o przewodnictwie poniżej 30 μS, stosowany w biologii molekularnej, w procesie elektroforetycznego rozdziału fragmentów DNA w warunkach denaturujących, gwarantujący prawidłowość rozdziału fragmentów DNA w  aparacie Genetic Analyzer  3130, optycznie neutralny, konfekcjonowany fabrycznie, producent Applied Biosystems</t>
  </si>
  <si>
    <t>ZADANIE 14</t>
  </si>
  <si>
    <t>BigDye XTerminator™ Purification Kit  2500prep/op</t>
  </si>
  <si>
    <t>BigDye Terminator v3.1 Cycle Sequencing Kit 100rxn/op</t>
  </si>
  <si>
    <t xml:space="preserve"> </t>
  </si>
  <si>
    <t>P044NF2, P122NF1</t>
  </si>
  <si>
    <t>Producent</t>
  </si>
  <si>
    <t>Pełny kod towaru</t>
  </si>
  <si>
    <t>P105-025R</t>
  </si>
  <si>
    <t>P315-025R</t>
  </si>
  <si>
    <t>P370 -025R</t>
  </si>
  <si>
    <t>enzym restrykcyjny hha-I endonukleaza do reakcji M-SMLPA ;SALSA HhaI – 200 rxn</t>
  </si>
  <si>
    <t>10xGC-rich Enhancer 1ml/opak.</t>
  </si>
  <si>
    <t>Film (folia) adhezyjna MicroAmp do szczelnego przykrycia 96 dołkowych płytek optycznych kompatybilnych do analizatora Genetic Analyzar 3130 i PCR System 9700 służąca do zabezpieczenia parowania i kontaminacji, z możliwością wielokrotnego odklejania i przyklejania w obrębie jednej płytki 100szt/op</t>
  </si>
  <si>
    <t>Zestaw 4 kapilar 36 cm do ABI3130</t>
  </si>
  <si>
    <t>Zestaw DS-33 Matrix Standard Kit (Dye Set G5) służy do kalibracji aparatu ABI3130 z wykorzystaniem barwników FAM, VIC, NED, PET i LIZ, wymagany do analizy fragmentów, 8 runs/opak.</t>
  </si>
  <si>
    <t>DreamTaq Green PCR Master Mix, 1000reakcji/op.</t>
  </si>
  <si>
    <t>ZADANIE 11</t>
  </si>
  <si>
    <t>zestaw do oczyszczania i koncentracji DNA metoda kolumienkową, 50ozn./opak.</t>
  </si>
  <si>
    <t>1.1</t>
  </si>
  <si>
    <t xml:space="preserve">Polimer  do elektroforezy kapilarnej Polymer POP 7 (for 3730/3730xl DNA Analyzer) kompatybilny z sekwenatorem 3130 w opakowaniach 28 ml, konfekcjonowany fabrycznie, </t>
  </si>
  <si>
    <t xml:space="preserve">op. </t>
  </si>
  <si>
    <t>Genetyczne testy paskowe do badań molekularnych w kierunku hemochromatozy,  certyfikat IVD; 16 testów/op</t>
  </si>
  <si>
    <t xml:space="preserve">Genetyczne testy paskowe do badań molekularnych HLA B-27  certyfikat IVD; 16 testów/op </t>
  </si>
  <si>
    <t>Zestaw do konwersji bisulfonowej CE IVD, 50prób/opak.</t>
  </si>
  <si>
    <t>ZADANIE 10</t>
  </si>
  <si>
    <t>Bufor do elektroforezy TBEx10 500ml/op</t>
  </si>
  <si>
    <t>Enzym restrykcyjny hha-I endonukleaza, kompatybilna z analizą metylacji metodą MPLA, 2000U/op.</t>
  </si>
  <si>
    <t>Standard GT600L kompatybilny z zestawem MSI Dx, 100reakcji/opak.</t>
  </si>
  <si>
    <t xml:space="preserve">Midori Green lub równoważny, barwnik emitujący zielone światło po związaniu z DNA lub RNA w świetle UV, do barwienia żelu agarozowego, nietoksyczny i niekarcerogenny do biologii molekularnej, 1 ml/op </t>
  </si>
  <si>
    <t>Chusteczki niepylące, do czyszczenia włókna i złącz światłowodowych jak również do wysokospecjalistycznego sprzętu laboratoryjnego,suche, pakowane w pudełka po 280 szt, rozmiar pojedynczej chusteczki 114 mm x 216 mm.</t>
  </si>
  <si>
    <t>Metalowe kulki o wysokiej przewodności ciepła, o średnicy 5-8mm i wyskości 1-2mm pojemności  8l</t>
  </si>
  <si>
    <t>Probówki  cienkościenne, polipropylenowe o obj. 500 µl, bez podziałki i bez pola do opisu, max rcf 10000g, wym. 8x32mm, 1000szt/op</t>
  </si>
  <si>
    <t>Probówki do PCR, poj. 0,5ml, wym. 7,9x30,9mm, bezbarwne, 500szt/opak.</t>
  </si>
  <si>
    <t>Zestaw statywów na probówki PCR, statywy kolorowe, 96-dołkowe  (8x12), z przeźroczystą, pyłoszczelną pokrywką, do probówek 0,2ml lub na probówki w paskach (stripach). Z oznaczeniami alfanumerycznymi.  5szt/opak.</t>
  </si>
  <si>
    <t>Zbiorniki na odczynniki do pipet 8-kanałowych o poj. 8 x 6 ml, 100szt/opak</t>
  </si>
  <si>
    <t>Bibuła jakościowa średnia 450x560mm, opakowanie 100 arkuszy, gramatura 65g/m2</t>
  </si>
  <si>
    <t>Polimeraza DNA Q5 lub równoważna połączona z ulepszającą domeną wiążącą DNA - Sso7d, w zestawie z buforem (5x stężony) i wzmacniaczem GC, termostabilna, wysokiej dokładności amplifikacji (ok. 280 razy wyższej niż polimeraza Taq). Stężenie 2000 jednostek / ml. (op. 0,25 ml), do biologii molekularnej</t>
  </si>
  <si>
    <t>Zestaw odczynników do oznaczania mutacji w genie EGFR w eksonach 18, 19, 20, 21 z zastosowaniem metody real-time PCR, zestaw CE IVD przeznaczony do badania z bloczków parafinowych i tkanki świeżej, zawiera odczynniki na 52 reakcje. Kompatybilny z LightCycler 480 firmy Roche, 52reakcje/1op.</t>
  </si>
  <si>
    <t>Exonuclease I kit (20 U/μL)  5000U/op.</t>
  </si>
  <si>
    <t>System do analizy MSI Dx , fluorescencyjny, multipleksowy test PCR do wykrywania niestabilności mikrosatelitarnej w guzach litych, CE-IVD, 24 reakcji/op.</t>
  </si>
  <si>
    <t>Środek do eliminacji RNazy i DNA z powierzchni laboratoryjnych, do odkażania aparatury, blatów, wyrobów szklanych i plastikowych, 500ml/opak.</t>
  </si>
  <si>
    <t>PO88 -025R, P056-25R</t>
  </si>
  <si>
    <t>ME012-025R, ME011-025R</t>
  </si>
  <si>
    <t>P420MPN mix1, P520 MPN mix2</t>
  </si>
  <si>
    <t xml:space="preserve">P037-025R, P038-025R, P040-025R, </t>
  </si>
  <si>
    <t>Ilość w opakowaniu</t>
  </si>
  <si>
    <t>j.m</t>
  </si>
  <si>
    <t>1.2</t>
  </si>
  <si>
    <t>Cena jednostkowa netto</t>
  </si>
  <si>
    <t>FastAP Thermosensitive Alkaline Phosphatase  kit 1U/ml  1000U/op.</t>
  </si>
  <si>
    <t>Cena jednostkowa brutto</t>
  </si>
  <si>
    <t xml:space="preserve">Oligonukleotydy DNA oczyszczone standardowo, stopień czystości wystarczający do standardowych zastosowań (reakcja PCR, sekwencjonowanie). Oligonukleotydy o długości nie większej niż 30 nukleotydy/szt., skala syntezy 40 nmol. Oligonukleotydy dostarczone w formie liofilizowanej z załączoną instrukcją rozcieńczenia do stężenia 100µM. Długość i skład nukleotydów określane według indywidualnego zapotrzebowania bieżącego. </t>
  </si>
  <si>
    <t>ZADANIE 15</t>
  </si>
  <si>
    <t>ZADANIE 2</t>
  </si>
  <si>
    <t>ZADANIE 3</t>
  </si>
  <si>
    <t>ZADANIE 6</t>
  </si>
  <si>
    <t>ZADANIE 7</t>
  </si>
  <si>
    <t>ZADANIE 9</t>
  </si>
  <si>
    <t>Kompletny zestaw odczynników do tworzenia klastrów (do 4 milionów) oraz sekwencjonowania pozwalający na analizę próbek w trybie sparowanych końców i odczyt fragmentów nie krótszych niż 300 pz. Zestaw zapewniający uzyskanie do 4 milionów pojedynczych odczytów w jednym cyklu pracy sekwenatora. Zestaw typu Micro, kompatybilny z aparatem MiSeq, zawierający płytkę zapewniającą pracę w trybie sparowanych końców, kartridż oraz bufor płuczący.</t>
  </si>
  <si>
    <t>ZADANIE 12</t>
  </si>
  <si>
    <t>ZADANIE 13</t>
  </si>
  <si>
    <t>ZADANIE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</si>
</sst>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21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sz val="14"/>
      <name val="Arial Narrow"/>
      <family val="2"/>
      <charset val="238"/>
    </font>
    <font>
      <sz val="14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2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/>
  </cellStyleXfs>
  <cellXfs count="121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44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4" fontId="11" fillId="0" borderId="1" xfId="4" applyFont="1" applyFill="1" applyBorder="1" applyAlignment="1">
      <alignment horizontal="center" vertical="center" wrapText="1"/>
    </xf>
    <xf numFmtId="9" fontId="11" fillId="0" borderId="1" xfId="3" applyFont="1" applyFill="1" applyBorder="1" applyAlignment="1">
      <alignment horizontal="center" vertical="center" wrapText="1"/>
    </xf>
    <xf numFmtId="44" fontId="11" fillId="0" borderId="2" xfId="4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9" fontId="10" fillId="0" borderId="3" xfId="3" applyFont="1" applyFill="1" applyBorder="1" applyAlignment="1">
      <alignment horizontal="center" vertical="center"/>
    </xf>
    <xf numFmtId="44" fontId="10" fillId="0" borderId="3" xfId="4" applyFont="1" applyFill="1" applyBorder="1" applyAlignment="1">
      <alignment horizontal="center" vertical="center"/>
    </xf>
    <xf numFmtId="44" fontId="10" fillId="0" borderId="3" xfId="4" applyFont="1" applyFill="1" applyBorder="1" applyAlignment="1">
      <alignment vertical="center"/>
    </xf>
    <xf numFmtId="44" fontId="10" fillId="0" borderId="9" xfId="4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wrapText="1"/>
    </xf>
    <xf numFmtId="0" fontId="10" fillId="0" borderId="5" xfId="0" applyFont="1" applyBorder="1" applyAlignment="1">
      <alignment horizontal="center" vertical="center"/>
    </xf>
    <xf numFmtId="44" fontId="10" fillId="0" borderId="5" xfId="4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4" fontId="10" fillId="0" borderId="1" xfId="4" applyFont="1" applyFill="1" applyBorder="1" applyAlignment="1">
      <alignment horizontal="center" vertical="center"/>
    </xf>
    <xf numFmtId="9" fontId="10" fillId="0" borderId="5" xfId="3" applyFont="1" applyFill="1" applyBorder="1" applyAlignment="1">
      <alignment horizontal="center" vertical="center"/>
    </xf>
    <xf numFmtId="44" fontId="10" fillId="0" borderId="6" xfId="4" applyFont="1" applyFill="1" applyBorder="1" applyAlignment="1">
      <alignment horizontal="center" vertical="center"/>
    </xf>
    <xf numFmtId="9" fontId="10" fillId="0" borderId="1" xfId="3" applyFont="1" applyFill="1" applyBorder="1" applyAlignment="1">
      <alignment horizontal="center" vertical="center"/>
    </xf>
    <xf numFmtId="44" fontId="10" fillId="0" borderId="2" xfId="4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4" fontId="11" fillId="0" borderId="1" xfId="4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44" fontId="1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5" applyFont="1" applyFill="1" applyBorder="1" applyAlignment="1">
      <alignment horizontal="center" vertical="center" wrapText="1"/>
    </xf>
    <xf numFmtId="44" fontId="10" fillId="0" borderId="8" xfId="4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4" fontId="10" fillId="0" borderId="1" xfId="4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3" fillId="0" borderId="1" xfId="6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wrapText="1"/>
    </xf>
    <xf numFmtId="0" fontId="10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4" fontId="10" fillId="0" borderId="1" xfId="4" applyFont="1" applyFill="1" applyBorder="1" applyAlignment="1">
      <alignment vertical="center" wrapText="1"/>
    </xf>
    <xf numFmtId="9" fontId="10" fillId="0" borderId="1" xfId="3" applyFont="1" applyFill="1" applyBorder="1" applyAlignment="1">
      <alignment horizontal="center" vertical="center" wrapText="1"/>
    </xf>
    <xf numFmtId="44" fontId="10" fillId="0" borderId="9" xfId="4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9" fontId="10" fillId="0" borderId="8" xfId="3" applyFont="1" applyFill="1" applyBorder="1" applyAlignment="1">
      <alignment horizontal="center" vertical="center"/>
    </xf>
    <xf numFmtId="44" fontId="11" fillId="0" borderId="10" xfId="4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0" xfId="5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44" fontId="10" fillId="0" borderId="0" xfId="4" applyFont="1" applyFill="1" applyBorder="1" applyAlignment="1">
      <alignment horizontal="center" vertical="center"/>
    </xf>
    <xf numFmtId="9" fontId="10" fillId="0" borderId="0" xfId="3" applyFont="1" applyFill="1" applyBorder="1" applyAlignment="1">
      <alignment horizontal="center" vertical="center"/>
    </xf>
    <xf numFmtId="44" fontId="11" fillId="0" borderId="0" xfId="4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44" fontId="18" fillId="0" borderId="1" xfId="4" applyFont="1" applyFill="1" applyBorder="1" applyAlignment="1">
      <alignment horizontal="center" vertical="center"/>
    </xf>
    <xf numFmtId="44" fontId="18" fillId="0" borderId="2" xfId="4" applyFont="1" applyFill="1" applyBorder="1" applyAlignment="1">
      <alignment horizontal="center" vertical="center"/>
    </xf>
    <xf numFmtId="44" fontId="17" fillId="0" borderId="1" xfId="4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44" fontId="19" fillId="0" borderId="1" xfId="4" applyFont="1" applyFill="1" applyBorder="1" applyAlignment="1">
      <alignment horizontal="center" vertical="center"/>
    </xf>
    <xf numFmtId="9" fontId="19" fillId="0" borderId="1" xfId="3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/>
    </xf>
    <xf numFmtId="44" fontId="18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44" fontId="18" fillId="0" borderId="12" xfId="4" applyFont="1" applyFill="1" applyBorder="1" applyAlignment="1">
      <alignment horizontal="center" vertical="center"/>
    </xf>
    <xf numFmtId="44" fontId="18" fillId="0" borderId="13" xfId="4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wrapText="1"/>
    </xf>
    <xf numFmtId="44" fontId="18" fillId="0" borderId="1" xfId="4" applyFont="1" applyFill="1" applyBorder="1" applyAlignment="1">
      <alignment horizontal="center" vertical="center" wrapText="1"/>
    </xf>
    <xf numFmtId="44" fontId="10" fillId="0" borderId="14" xfId="4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4" fontId="10" fillId="0" borderId="3" xfId="4" applyFont="1" applyFill="1" applyBorder="1" applyAlignment="1">
      <alignment horizontal="center" vertical="center"/>
    </xf>
    <xf numFmtId="44" fontId="10" fillId="0" borderId="5" xfId="4" applyFont="1" applyFill="1" applyBorder="1" applyAlignment="1">
      <alignment horizontal="center" vertical="center"/>
    </xf>
    <xf numFmtId="44" fontId="10" fillId="0" borderId="4" xfId="4" applyFont="1" applyFill="1" applyBorder="1" applyAlignment="1">
      <alignment horizontal="center" vertical="center"/>
    </xf>
    <xf numFmtId="44" fontId="10" fillId="0" borderId="2" xfId="4" applyFont="1" applyFill="1" applyBorder="1" applyAlignment="1">
      <alignment horizontal="center" vertical="center"/>
    </xf>
    <xf numFmtId="44" fontId="10" fillId="0" borderId="8" xfId="4" applyFont="1" applyFill="1" applyBorder="1" applyAlignment="1">
      <alignment horizontal="center" vertical="center"/>
    </xf>
    <xf numFmtId="44" fontId="10" fillId="0" borderId="10" xfId="4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9" fontId="10" fillId="0" borderId="3" xfId="3" applyFont="1" applyFill="1" applyBorder="1" applyAlignment="1">
      <alignment horizontal="center" vertical="center"/>
    </xf>
    <xf numFmtId="9" fontId="10" fillId="0" borderId="4" xfId="3" applyFont="1" applyFill="1" applyBorder="1" applyAlignment="1">
      <alignment horizontal="center" vertical="center"/>
    </xf>
    <xf numFmtId="9" fontId="10" fillId="0" borderId="5" xfId="3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</cellXfs>
  <cellStyles count="7">
    <cellStyle name="Excel Built-in Normal 1" xfId="1" xr:uid="{00000000-0005-0000-0000-000000000000}"/>
    <cellStyle name="Hiperłącze" xfId="5" builtinId="8"/>
    <cellStyle name="Normalny" xfId="0" builtinId="0"/>
    <cellStyle name="Normalny 2" xfId="6" xr:uid="{00000000-0005-0000-0000-000003000000}"/>
    <cellStyle name="Normalny 3" xfId="2" xr:uid="{00000000-0005-0000-0000-000004000000}"/>
    <cellStyle name="Procentowy" xfId="3" builtinId="5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5"/>
  <sheetViews>
    <sheetView tabSelected="1" view="pageLayout" topLeftCell="A70" zoomScale="80" zoomScaleNormal="89" zoomScalePageLayoutView="80" workbookViewId="0">
      <selection activeCell="I76" sqref="I76"/>
    </sheetView>
  </sheetViews>
  <sheetFormatPr defaultRowHeight="15"/>
  <cols>
    <col min="1" max="1" width="7.42578125" style="5" customWidth="1"/>
    <col min="2" max="2" width="94.28515625" style="1" customWidth="1"/>
    <col min="3" max="3" width="13" style="1" customWidth="1"/>
    <col min="4" max="4" width="11.5703125" style="1" customWidth="1"/>
    <col min="5" max="5" width="5.140625" style="1" customWidth="1"/>
    <col min="6" max="6" width="8.85546875" style="1" bestFit="1" customWidth="1"/>
    <col min="7" max="7" width="15" style="1" customWidth="1"/>
    <col min="8" max="8" width="11" style="1" customWidth="1"/>
    <col min="9" max="9" width="14.140625" style="1" customWidth="1"/>
    <col min="10" max="10" width="19.5703125" style="4" customWidth="1"/>
    <col min="11" max="11" width="18.42578125" style="1" customWidth="1"/>
    <col min="12" max="12" width="18.28515625" style="7" customWidth="1"/>
  </cols>
  <sheetData>
    <row r="1" spans="1:12" ht="49.5">
      <c r="A1" s="8"/>
      <c r="B1" s="9" t="s">
        <v>19</v>
      </c>
      <c r="C1" s="9" t="s">
        <v>27</v>
      </c>
      <c r="D1" s="45" t="s">
        <v>26</v>
      </c>
      <c r="E1" s="9" t="s">
        <v>67</v>
      </c>
      <c r="F1" s="9" t="s">
        <v>8</v>
      </c>
      <c r="G1" s="11" t="s">
        <v>69</v>
      </c>
      <c r="H1" s="12" t="s">
        <v>10</v>
      </c>
      <c r="I1" s="11" t="s">
        <v>71</v>
      </c>
      <c r="J1" s="11" t="s">
        <v>11</v>
      </c>
      <c r="K1" s="13" t="s">
        <v>12</v>
      </c>
      <c r="L1" s="14" t="s">
        <v>66</v>
      </c>
    </row>
    <row r="2" spans="1:12" s="15" customFormat="1" ht="24" customHeight="1">
      <c r="A2" s="96" t="s">
        <v>13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8"/>
    </row>
    <row r="3" spans="1:12" s="15" customFormat="1" ht="16.5">
      <c r="A3" s="8">
        <v>1</v>
      </c>
      <c r="B3" s="16" t="s">
        <v>0</v>
      </c>
      <c r="C3" s="9"/>
      <c r="D3" s="9"/>
      <c r="E3" s="17"/>
      <c r="F3" s="17"/>
      <c r="G3" s="10"/>
      <c r="H3" s="18"/>
      <c r="I3" s="19" t="s">
        <v>24</v>
      </c>
      <c r="J3" s="20"/>
      <c r="K3" s="21"/>
      <c r="L3" s="14"/>
    </row>
    <row r="4" spans="1:12" s="15" customFormat="1" ht="16.5">
      <c r="A4" s="99" t="s">
        <v>39</v>
      </c>
      <c r="B4" s="22" t="s">
        <v>25</v>
      </c>
      <c r="C4" s="103"/>
      <c r="D4" s="103"/>
      <c r="E4" s="99" t="s">
        <v>18</v>
      </c>
      <c r="F4" s="99">
        <v>50</v>
      </c>
      <c r="G4" s="104"/>
      <c r="H4" s="112"/>
      <c r="I4" s="104">
        <f>G4+H4*G4</f>
        <v>0</v>
      </c>
      <c r="J4" s="104">
        <f>F4*G4</f>
        <v>0</v>
      </c>
      <c r="K4" s="104">
        <f>I4*F4</f>
        <v>0</v>
      </c>
      <c r="L4" s="14"/>
    </row>
    <row r="5" spans="1:12" s="15" customFormat="1" ht="16.5">
      <c r="A5" s="102"/>
      <c r="B5" s="16" t="s">
        <v>62</v>
      </c>
      <c r="C5" s="103"/>
      <c r="D5" s="103"/>
      <c r="E5" s="100"/>
      <c r="F5" s="111"/>
      <c r="G5" s="111"/>
      <c r="H5" s="111"/>
      <c r="I5" s="105"/>
      <c r="J5" s="105"/>
      <c r="K5" s="105"/>
      <c r="L5" s="14"/>
    </row>
    <row r="6" spans="1:12" s="15" customFormat="1" ht="16.5">
      <c r="A6" s="99" t="s">
        <v>68</v>
      </c>
      <c r="B6" s="16" t="s">
        <v>63</v>
      </c>
      <c r="C6" s="103"/>
      <c r="D6" s="103"/>
      <c r="E6" s="101" t="s">
        <v>18</v>
      </c>
      <c r="F6" s="99">
        <v>60</v>
      </c>
      <c r="G6" s="104"/>
      <c r="H6" s="112"/>
      <c r="I6" s="104">
        <f>G6+H6*G6</f>
        <v>0</v>
      </c>
      <c r="J6" s="104">
        <f>F6*G6</f>
        <v>0</v>
      </c>
      <c r="K6" s="104">
        <f>I6*F6</f>
        <v>0</v>
      </c>
      <c r="L6" s="14"/>
    </row>
    <row r="7" spans="1:12" s="15" customFormat="1" ht="16.5">
      <c r="A7" s="100"/>
      <c r="B7" s="16" t="s">
        <v>28</v>
      </c>
      <c r="C7" s="103"/>
      <c r="D7" s="103"/>
      <c r="E7" s="101"/>
      <c r="F7" s="110"/>
      <c r="G7" s="106"/>
      <c r="H7" s="113"/>
      <c r="I7" s="106"/>
      <c r="J7" s="106"/>
      <c r="K7" s="106"/>
      <c r="L7" s="14"/>
    </row>
    <row r="8" spans="1:12" s="15" customFormat="1" ht="16.5">
      <c r="A8" s="100"/>
      <c r="B8" s="16" t="s">
        <v>29</v>
      </c>
      <c r="C8" s="103"/>
      <c r="D8" s="103"/>
      <c r="E8" s="101"/>
      <c r="F8" s="110"/>
      <c r="G8" s="106"/>
      <c r="H8" s="113"/>
      <c r="I8" s="106"/>
      <c r="J8" s="106"/>
      <c r="K8" s="106"/>
      <c r="L8" s="14"/>
    </row>
    <row r="9" spans="1:12" s="15" customFormat="1" ht="16.5">
      <c r="A9" s="100"/>
      <c r="B9" s="22" t="s">
        <v>30</v>
      </c>
      <c r="C9" s="103"/>
      <c r="D9" s="103"/>
      <c r="E9" s="101"/>
      <c r="F9" s="110"/>
      <c r="G9" s="106"/>
      <c r="H9" s="113"/>
      <c r="I9" s="106"/>
      <c r="J9" s="106"/>
      <c r="K9" s="106"/>
      <c r="L9" s="14"/>
    </row>
    <row r="10" spans="1:12" s="15" customFormat="1" ht="16.5">
      <c r="A10" s="100"/>
      <c r="B10" s="22" t="s">
        <v>64</v>
      </c>
      <c r="C10" s="103"/>
      <c r="D10" s="103"/>
      <c r="E10" s="101"/>
      <c r="F10" s="110"/>
      <c r="G10" s="106"/>
      <c r="H10" s="113"/>
      <c r="I10" s="106"/>
      <c r="J10" s="106"/>
      <c r="K10" s="106"/>
      <c r="L10" s="14"/>
    </row>
    <row r="11" spans="1:12" s="15" customFormat="1" ht="18.75" customHeight="1">
      <c r="A11" s="102"/>
      <c r="B11" s="22" t="s">
        <v>65</v>
      </c>
      <c r="C11" s="103"/>
      <c r="D11" s="103"/>
      <c r="E11" s="101"/>
      <c r="F11" s="111"/>
      <c r="G11" s="105"/>
      <c r="H11" s="114"/>
      <c r="I11" s="105"/>
      <c r="J11" s="105"/>
      <c r="K11" s="105"/>
      <c r="L11" s="14"/>
    </row>
    <row r="12" spans="1:12" s="15" customFormat="1" ht="17.25" customHeight="1">
      <c r="A12" s="8">
        <v>2</v>
      </c>
      <c r="B12" s="16" t="s">
        <v>31</v>
      </c>
      <c r="C12" s="9"/>
      <c r="D12" s="9"/>
      <c r="E12" s="23" t="s">
        <v>18</v>
      </c>
      <c r="F12" s="23">
        <v>4</v>
      </c>
      <c r="G12" s="24"/>
      <c r="H12" s="27"/>
      <c r="I12" s="26">
        <f>G12+H12*G12</f>
        <v>0</v>
      </c>
      <c r="J12" s="24">
        <f>F12*G12</f>
        <v>0</v>
      </c>
      <c r="K12" s="28">
        <f>I12*F12</f>
        <v>0</v>
      </c>
      <c r="L12" s="14"/>
    </row>
    <row r="13" spans="1:12" s="15" customFormat="1" ht="16.5">
      <c r="A13" s="8">
        <v>3</v>
      </c>
      <c r="B13" s="16" t="s">
        <v>7</v>
      </c>
      <c r="C13" s="9"/>
      <c r="D13" s="9"/>
      <c r="E13" s="9" t="s">
        <v>18</v>
      </c>
      <c r="F13" s="25">
        <v>6</v>
      </c>
      <c r="G13" s="26"/>
      <c r="H13" s="29"/>
      <c r="I13" s="26">
        <f t="shared" ref="I13:I14" si="0">G13+H13*G13</f>
        <v>0</v>
      </c>
      <c r="J13" s="26">
        <f>F13*G13</f>
        <v>0</v>
      </c>
      <c r="K13" s="30">
        <f>F13*I13</f>
        <v>0</v>
      </c>
      <c r="L13" s="14"/>
    </row>
    <row r="14" spans="1:12" s="15" customFormat="1" ht="16.5">
      <c r="A14" s="8">
        <v>4</v>
      </c>
      <c r="B14" s="31" t="s">
        <v>32</v>
      </c>
      <c r="C14" s="9"/>
      <c r="D14" s="9"/>
      <c r="E14" s="9" t="s">
        <v>18</v>
      </c>
      <c r="F14" s="25">
        <v>5</v>
      </c>
      <c r="G14" s="26"/>
      <c r="H14" s="29"/>
      <c r="I14" s="26">
        <f t="shared" si="0"/>
        <v>0</v>
      </c>
      <c r="J14" s="26">
        <f>F14*G14</f>
        <v>0</v>
      </c>
      <c r="K14" s="30">
        <f>F14*I14</f>
        <v>0</v>
      </c>
      <c r="L14" s="14"/>
    </row>
    <row r="15" spans="1:12" s="15" customFormat="1" ht="18">
      <c r="A15" s="8"/>
      <c r="B15" s="67" t="s">
        <v>14</v>
      </c>
      <c r="C15" s="10"/>
      <c r="D15" s="10"/>
      <c r="E15" s="9"/>
      <c r="F15" s="25"/>
      <c r="G15" s="26"/>
      <c r="H15" s="29"/>
      <c r="I15" s="26"/>
      <c r="J15" s="73">
        <f>SUM(J3:J14)</f>
        <v>0</v>
      </c>
      <c r="K15" s="74">
        <f>SUM(K3:K14)</f>
        <v>0</v>
      </c>
      <c r="L15" s="33"/>
    </row>
    <row r="16" spans="1:12" s="15" customFormat="1" ht="27" customHeight="1">
      <c r="A16" s="96" t="s">
        <v>74</v>
      </c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8"/>
    </row>
    <row r="17" spans="1:12" s="15" customFormat="1" ht="61.5" customHeight="1">
      <c r="A17" s="9">
        <v>1</v>
      </c>
      <c r="B17" s="9" t="s">
        <v>40</v>
      </c>
      <c r="C17" s="9"/>
      <c r="D17" s="9"/>
      <c r="E17" s="9" t="s">
        <v>41</v>
      </c>
      <c r="F17" s="40">
        <v>6</v>
      </c>
      <c r="G17" s="26"/>
      <c r="H17" s="29"/>
      <c r="I17" s="26">
        <f>G17+H17*G17</f>
        <v>0</v>
      </c>
      <c r="J17" s="26">
        <f>G17*F17</f>
        <v>0</v>
      </c>
      <c r="K17" s="30">
        <f>I17*F17</f>
        <v>0</v>
      </c>
      <c r="L17" s="14"/>
    </row>
    <row r="18" spans="1:12" s="15" customFormat="1" ht="122.25" customHeight="1">
      <c r="A18" s="9">
        <v>2</v>
      </c>
      <c r="B18" s="9" t="s">
        <v>1</v>
      </c>
      <c r="C18" s="9"/>
      <c r="D18" s="41"/>
      <c r="E18" s="9" t="s">
        <v>18</v>
      </c>
      <c r="F18" s="35">
        <v>3</v>
      </c>
      <c r="G18" s="26"/>
      <c r="H18" s="29"/>
      <c r="I18" s="26">
        <f t="shared" ref="I18:I25" si="1">G18+H18*G18</f>
        <v>0</v>
      </c>
      <c r="J18" s="26">
        <f t="shared" ref="J18:J24" si="2">F18*G18</f>
        <v>0</v>
      </c>
      <c r="K18" s="30">
        <f t="shared" ref="K18:K24" si="3">F18*I18</f>
        <v>0</v>
      </c>
      <c r="L18" s="14"/>
    </row>
    <row r="19" spans="1:12" s="15" customFormat="1" ht="23.25" customHeight="1">
      <c r="A19" s="9">
        <v>3</v>
      </c>
      <c r="B19" s="9" t="s">
        <v>2</v>
      </c>
      <c r="C19" s="9"/>
      <c r="D19" s="9"/>
      <c r="E19" s="9" t="s">
        <v>18</v>
      </c>
      <c r="F19" s="35">
        <v>1</v>
      </c>
      <c r="G19" s="26"/>
      <c r="H19" s="29"/>
      <c r="I19" s="26">
        <f t="shared" si="1"/>
        <v>0</v>
      </c>
      <c r="J19" s="26">
        <f t="shared" si="2"/>
        <v>0</v>
      </c>
      <c r="K19" s="30">
        <f t="shared" si="3"/>
        <v>0</v>
      </c>
      <c r="L19" s="14"/>
    </row>
    <row r="20" spans="1:12" s="15" customFormat="1" ht="27.75" customHeight="1">
      <c r="A20" s="9">
        <v>4</v>
      </c>
      <c r="B20" s="37" t="s">
        <v>3</v>
      </c>
      <c r="C20" s="9"/>
      <c r="D20" s="9"/>
      <c r="E20" s="37" t="s">
        <v>18</v>
      </c>
      <c r="F20" s="40">
        <v>1</v>
      </c>
      <c r="G20" s="26"/>
      <c r="H20" s="29"/>
      <c r="I20" s="26">
        <f t="shared" si="1"/>
        <v>0</v>
      </c>
      <c r="J20" s="26">
        <f t="shared" si="2"/>
        <v>0</v>
      </c>
      <c r="K20" s="30">
        <f t="shared" si="3"/>
        <v>0</v>
      </c>
      <c r="L20" s="14"/>
    </row>
    <row r="21" spans="1:12" s="15" customFormat="1" ht="87.75" customHeight="1">
      <c r="A21" s="9">
        <v>5</v>
      </c>
      <c r="B21" s="37" t="s">
        <v>33</v>
      </c>
      <c r="C21" s="9"/>
      <c r="D21" s="9"/>
      <c r="E21" s="37" t="s">
        <v>18</v>
      </c>
      <c r="F21" s="40">
        <v>1</v>
      </c>
      <c r="G21" s="26"/>
      <c r="H21" s="29"/>
      <c r="I21" s="26">
        <f t="shared" si="1"/>
        <v>0</v>
      </c>
      <c r="J21" s="26">
        <f t="shared" si="2"/>
        <v>0</v>
      </c>
      <c r="K21" s="26">
        <f t="shared" si="3"/>
        <v>0</v>
      </c>
      <c r="L21" s="42"/>
    </row>
    <row r="22" spans="1:12" s="15" customFormat="1" ht="99" customHeight="1">
      <c r="A22" s="9">
        <v>6</v>
      </c>
      <c r="B22" s="37" t="s">
        <v>20</v>
      </c>
      <c r="C22" s="9"/>
      <c r="D22" s="9"/>
      <c r="E22" s="37" t="s">
        <v>18</v>
      </c>
      <c r="F22" s="40">
        <v>2</v>
      </c>
      <c r="G22" s="26"/>
      <c r="H22" s="29"/>
      <c r="I22" s="26">
        <f t="shared" si="1"/>
        <v>0</v>
      </c>
      <c r="J22" s="26">
        <f t="shared" si="2"/>
        <v>0</v>
      </c>
      <c r="K22" s="30">
        <f t="shared" si="3"/>
        <v>0</v>
      </c>
      <c r="L22" s="14"/>
    </row>
    <row r="23" spans="1:12" s="15" customFormat="1" ht="27" customHeight="1">
      <c r="A23" s="9">
        <v>7</v>
      </c>
      <c r="B23" s="37" t="s">
        <v>4</v>
      </c>
      <c r="C23" s="9"/>
      <c r="D23" s="9"/>
      <c r="E23" s="37" t="s">
        <v>18</v>
      </c>
      <c r="F23" s="40">
        <v>4</v>
      </c>
      <c r="G23" s="26"/>
      <c r="H23" s="29"/>
      <c r="I23" s="26">
        <f t="shared" si="1"/>
        <v>0</v>
      </c>
      <c r="J23" s="26">
        <f t="shared" si="2"/>
        <v>0</v>
      </c>
      <c r="K23" s="30">
        <f t="shared" si="3"/>
        <v>0</v>
      </c>
      <c r="L23" s="14"/>
    </row>
    <row r="24" spans="1:12" s="15" customFormat="1" ht="36.75" customHeight="1">
      <c r="A24" s="9">
        <v>8</v>
      </c>
      <c r="B24" s="37" t="s">
        <v>35</v>
      </c>
      <c r="C24" s="9"/>
      <c r="D24" s="9"/>
      <c r="E24" s="37" t="s">
        <v>18</v>
      </c>
      <c r="F24" s="40">
        <v>1</v>
      </c>
      <c r="G24" s="26"/>
      <c r="H24" s="29"/>
      <c r="I24" s="26">
        <f t="shared" si="1"/>
        <v>0</v>
      </c>
      <c r="J24" s="26">
        <f t="shared" si="2"/>
        <v>0</v>
      </c>
      <c r="K24" s="30">
        <f t="shared" si="3"/>
        <v>0</v>
      </c>
      <c r="L24" s="14"/>
    </row>
    <row r="25" spans="1:12" s="15" customFormat="1" ht="27" customHeight="1">
      <c r="A25" s="9">
        <v>9</v>
      </c>
      <c r="B25" s="37" t="s">
        <v>34</v>
      </c>
      <c r="C25" s="9"/>
      <c r="D25" s="9"/>
      <c r="E25" s="37" t="s">
        <v>9</v>
      </c>
      <c r="F25" s="40">
        <v>1</v>
      </c>
      <c r="G25" s="26"/>
      <c r="H25" s="29"/>
      <c r="I25" s="26">
        <f t="shared" si="1"/>
        <v>0</v>
      </c>
      <c r="J25" s="26">
        <f t="shared" ref="J25" si="4">F25*G25</f>
        <v>0</v>
      </c>
      <c r="K25" s="30">
        <f t="shared" ref="K25" si="5">F25*I25</f>
        <v>0</v>
      </c>
      <c r="L25" s="14"/>
    </row>
    <row r="26" spans="1:12" s="15" customFormat="1" ht="18" customHeight="1">
      <c r="A26" s="72"/>
      <c r="B26" s="70" t="s">
        <v>14</v>
      </c>
      <c r="C26" s="70"/>
      <c r="D26" s="71"/>
      <c r="E26" s="9"/>
      <c r="F26" s="25"/>
      <c r="G26" s="107"/>
      <c r="H26" s="108"/>
      <c r="I26" s="109"/>
      <c r="J26" s="73">
        <f>SUM(J17:J25)</f>
        <v>0</v>
      </c>
      <c r="K26" s="74">
        <f>SUM(K17:K25)</f>
        <v>0</v>
      </c>
      <c r="L26" s="36"/>
    </row>
    <row r="27" spans="1:12" s="15" customFormat="1" ht="25.5" customHeight="1">
      <c r="A27" s="96" t="s">
        <v>75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8"/>
    </row>
    <row r="28" spans="1:12" s="15" customFormat="1" ht="24.75" customHeight="1">
      <c r="A28" s="34">
        <v>1</v>
      </c>
      <c r="B28" s="9" t="s">
        <v>42</v>
      </c>
      <c r="C28" s="9"/>
      <c r="D28" s="9"/>
      <c r="E28" s="9" t="s">
        <v>18</v>
      </c>
      <c r="F28" s="9">
        <v>1</v>
      </c>
      <c r="G28" s="26"/>
      <c r="H28" s="29"/>
      <c r="I28" s="26">
        <f>G28+H28*G28</f>
        <v>0</v>
      </c>
      <c r="J28" s="26">
        <f>F28*G28</f>
        <v>0</v>
      </c>
      <c r="K28" s="30">
        <f>F28*I28</f>
        <v>0</v>
      </c>
      <c r="L28" s="14"/>
    </row>
    <row r="29" spans="1:12" s="15" customFormat="1" ht="24.75" customHeight="1">
      <c r="A29" s="34">
        <v>2</v>
      </c>
      <c r="B29" s="9" t="s">
        <v>43</v>
      </c>
      <c r="C29" s="9"/>
      <c r="D29" s="9"/>
      <c r="E29" s="9" t="s">
        <v>18</v>
      </c>
      <c r="F29" s="9">
        <v>10</v>
      </c>
      <c r="G29" s="43"/>
      <c r="H29" s="29"/>
      <c r="I29" s="26">
        <f t="shared" ref="I29:I33" si="6">G29+H29*G29</f>
        <v>0</v>
      </c>
      <c r="J29" s="26">
        <f>F29*G29</f>
        <v>0</v>
      </c>
      <c r="K29" s="30">
        <f>F29*I29</f>
        <v>0</v>
      </c>
      <c r="L29" s="14"/>
    </row>
    <row r="30" spans="1:12" s="15" customFormat="1" ht="24.75" customHeight="1">
      <c r="A30" s="34">
        <v>3</v>
      </c>
      <c r="B30" s="9" t="s">
        <v>6</v>
      </c>
      <c r="C30" s="9"/>
      <c r="D30" s="9"/>
      <c r="E30" s="9" t="s">
        <v>18</v>
      </c>
      <c r="F30" s="9">
        <v>1</v>
      </c>
      <c r="G30" s="43"/>
      <c r="H30" s="29"/>
      <c r="I30" s="26">
        <f t="shared" si="6"/>
        <v>0</v>
      </c>
      <c r="J30" s="26">
        <f>F30*G30</f>
        <v>0</v>
      </c>
      <c r="K30" s="30">
        <f>F30*I30</f>
        <v>0</v>
      </c>
      <c r="L30" s="14"/>
    </row>
    <row r="31" spans="1:12" s="15" customFormat="1" ht="27" customHeight="1">
      <c r="A31" s="34">
        <v>4</v>
      </c>
      <c r="B31" s="37" t="s">
        <v>5</v>
      </c>
      <c r="C31" s="9"/>
      <c r="D31" s="9"/>
      <c r="E31" s="44" t="s">
        <v>18</v>
      </c>
      <c r="F31" s="45">
        <v>1</v>
      </c>
      <c r="G31" s="43"/>
      <c r="H31" s="29"/>
      <c r="I31" s="26">
        <f t="shared" si="6"/>
        <v>0</v>
      </c>
      <c r="J31" s="26">
        <f t="shared" ref="J31:J33" si="7">F31*G31</f>
        <v>0</v>
      </c>
      <c r="K31" s="30">
        <f t="shared" ref="K31:K33" si="8">F31*I31</f>
        <v>0</v>
      </c>
      <c r="L31" s="14"/>
    </row>
    <row r="32" spans="1:12" s="15" customFormat="1" ht="28.5" customHeight="1">
      <c r="A32" s="34">
        <v>5</v>
      </c>
      <c r="B32" s="9" t="s">
        <v>38</v>
      </c>
      <c r="C32" s="9"/>
      <c r="D32" s="9"/>
      <c r="E32" s="9" t="s">
        <v>18</v>
      </c>
      <c r="F32" s="9">
        <v>15</v>
      </c>
      <c r="G32" s="43"/>
      <c r="H32" s="29"/>
      <c r="I32" s="26">
        <f t="shared" si="6"/>
        <v>0</v>
      </c>
      <c r="J32" s="26">
        <f>F32*G32</f>
        <v>0</v>
      </c>
      <c r="K32" s="30">
        <f t="shared" si="8"/>
        <v>0</v>
      </c>
      <c r="L32" s="14"/>
    </row>
    <row r="33" spans="1:12" s="15" customFormat="1" ht="27.75" customHeight="1">
      <c r="A33" s="34">
        <v>6</v>
      </c>
      <c r="B33" s="37" t="s">
        <v>44</v>
      </c>
      <c r="C33" s="45"/>
      <c r="D33" s="45"/>
      <c r="E33" s="37" t="s">
        <v>18</v>
      </c>
      <c r="F33" s="37">
        <v>2</v>
      </c>
      <c r="G33" s="43"/>
      <c r="H33" s="29"/>
      <c r="I33" s="26">
        <f t="shared" si="6"/>
        <v>0</v>
      </c>
      <c r="J33" s="26">
        <f t="shared" si="7"/>
        <v>0</v>
      </c>
      <c r="K33" s="30">
        <f t="shared" si="8"/>
        <v>0</v>
      </c>
      <c r="L33" s="36"/>
    </row>
    <row r="34" spans="1:12" s="15" customFormat="1" ht="18">
      <c r="A34" s="8"/>
      <c r="B34" s="68" t="s">
        <v>14</v>
      </c>
      <c r="C34" s="14"/>
      <c r="D34" s="14"/>
      <c r="E34" s="9"/>
      <c r="F34" s="25"/>
      <c r="G34" s="43"/>
      <c r="H34" s="29"/>
      <c r="I34" s="26"/>
      <c r="J34" s="73">
        <f>SUM(J28:J33)</f>
        <v>0</v>
      </c>
      <c r="K34" s="73">
        <f>SUM(K28:K33)</f>
        <v>0</v>
      </c>
      <c r="L34" s="36"/>
    </row>
    <row r="35" spans="1:12" s="15" customFormat="1" ht="30.75" customHeight="1">
      <c r="A35" s="96" t="s">
        <v>15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</row>
    <row r="36" spans="1:12" s="15" customFormat="1" ht="30.75" customHeight="1">
      <c r="A36" s="51">
        <v>1</v>
      </c>
      <c r="B36" s="80" t="s">
        <v>23</v>
      </c>
      <c r="C36" s="51"/>
      <c r="D36" s="51"/>
      <c r="E36" s="80" t="s">
        <v>18</v>
      </c>
      <c r="F36" s="81">
        <v>6</v>
      </c>
      <c r="G36" s="24"/>
      <c r="H36" s="27"/>
      <c r="I36" s="24">
        <f>G36+H36*G36</f>
        <v>0</v>
      </c>
      <c r="J36" s="24">
        <f>F36*G36</f>
        <v>0</v>
      </c>
      <c r="K36" s="28">
        <f>F36*I36</f>
        <v>0</v>
      </c>
      <c r="L36" s="82"/>
    </row>
    <row r="37" spans="1:12" s="15" customFormat="1" ht="27.75" customHeight="1">
      <c r="A37" s="9">
        <v>2</v>
      </c>
      <c r="B37" s="37" t="s">
        <v>59</v>
      </c>
      <c r="C37" s="9"/>
      <c r="D37" s="9"/>
      <c r="E37" s="37" t="s">
        <v>18</v>
      </c>
      <c r="F37" s="40">
        <v>8</v>
      </c>
      <c r="G37" s="26"/>
      <c r="H37" s="29"/>
      <c r="I37" s="24">
        <f t="shared" ref="I37:I40" si="9">G37+H37*G37</f>
        <v>0</v>
      </c>
      <c r="J37" s="26">
        <f t="shared" ref="J37:J38" si="10">F37*G37</f>
        <v>0</v>
      </c>
      <c r="K37" s="30">
        <f t="shared" ref="K37:K38" si="11">F37*I37</f>
        <v>0</v>
      </c>
      <c r="L37" s="14"/>
    </row>
    <row r="38" spans="1:12" s="15" customFormat="1" ht="30" customHeight="1">
      <c r="A38" s="9">
        <v>3</v>
      </c>
      <c r="B38" s="37" t="s">
        <v>70</v>
      </c>
      <c r="C38" s="9"/>
      <c r="D38" s="9"/>
      <c r="E38" s="37" t="s">
        <v>18</v>
      </c>
      <c r="F38" s="40">
        <v>8</v>
      </c>
      <c r="G38" s="26"/>
      <c r="H38" s="29"/>
      <c r="I38" s="24">
        <f t="shared" si="9"/>
        <v>0</v>
      </c>
      <c r="J38" s="26">
        <f t="shared" si="10"/>
        <v>0</v>
      </c>
      <c r="K38" s="30">
        <f t="shared" si="11"/>
        <v>0</v>
      </c>
      <c r="L38" s="14"/>
    </row>
    <row r="39" spans="1:12" s="15" customFormat="1" ht="30" customHeight="1">
      <c r="A39" s="9">
        <v>4</v>
      </c>
      <c r="B39" s="9" t="s">
        <v>22</v>
      </c>
      <c r="C39" s="9"/>
      <c r="D39" s="9"/>
      <c r="E39" s="37" t="s">
        <v>9</v>
      </c>
      <c r="F39" s="40">
        <v>2</v>
      </c>
      <c r="G39" s="26"/>
      <c r="H39" s="29"/>
      <c r="I39" s="24">
        <f t="shared" si="9"/>
        <v>0</v>
      </c>
      <c r="J39" s="26">
        <f>F39*G39</f>
        <v>0</v>
      </c>
      <c r="K39" s="30">
        <f>F39*I39</f>
        <v>0</v>
      </c>
      <c r="L39" s="14"/>
    </row>
    <row r="40" spans="1:12" s="15" customFormat="1" ht="28.5" customHeight="1">
      <c r="A40" s="9">
        <v>5</v>
      </c>
      <c r="B40" s="9" t="s">
        <v>36</v>
      </c>
      <c r="C40" s="9"/>
      <c r="D40" s="9"/>
      <c r="E40" s="37" t="s">
        <v>18</v>
      </c>
      <c r="F40" s="35">
        <v>1</v>
      </c>
      <c r="G40" s="26"/>
      <c r="H40" s="29"/>
      <c r="I40" s="24">
        <f t="shared" si="9"/>
        <v>0</v>
      </c>
      <c r="J40" s="26">
        <f>F40*G40</f>
        <v>0</v>
      </c>
      <c r="K40" s="30">
        <f>F40*I40</f>
        <v>0</v>
      </c>
      <c r="L40" s="14"/>
    </row>
    <row r="41" spans="1:12" s="15" customFormat="1" ht="18.75">
      <c r="A41" s="83"/>
      <c r="B41" s="68" t="s">
        <v>14</v>
      </c>
      <c r="C41" s="77"/>
      <c r="D41" s="77"/>
      <c r="E41" s="84"/>
      <c r="F41" s="85"/>
      <c r="G41" s="78"/>
      <c r="H41" s="79"/>
      <c r="I41" s="78"/>
      <c r="J41" s="73">
        <f>SUM(J36:J40)</f>
        <v>0</v>
      </c>
      <c r="K41" s="74">
        <f>SUM(K36:K40)</f>
        <v>0</v>
      </c>
      <c r="L41" s="86"/>
    </row>
    <row r="42" spans="1:12" s="15" customFormat="1" ht="27" customHeight="1">
      <c r="A42" s="96" t="s">
        <v>16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8"/>
    </row>
    <row r="43" spans="1:12" s="15" customFormat="1" ht="66">
      <c r="A43" s="9">
        <v>1</v>
      </c>
      <c r="B43" s="9" t="s">
        <v>72</v>
      </c>
      <c r="C43" s="9"/>
      <c r="D43" s="9"/>
      <c r="E43" s="49" t="s">
        <v>9</v>
      </c>
      <c r="F43" s="40">
        <v>120</v>
      </c>
      <c r="G43" s="26"/>
      <c r="H43" s="29"/>
      <c r="I43" s="26">
        <f>G43+H43*G43</f>
        <v>0</v>
      </c>
      <c r="J43" s="73">
        <f>F43*G43</f>
        <v>0</v>
      </c>
      <c r="K43" s="74">
        <f>I43*F43</f>
        <v>0</v>
      </c>
      <c r="L43" s="14"/>
    </row>
    <row r="44" spans="1:12" s="15" customFormat="1" ht="25.5" customHeight="1">
      <c r="A44" s="96" t="s">
        <v>76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8"/>
    </row>
    <row r="45" spans="1:12" s="15" customFormat="1" ht="32.25" customHeight="1">
      <c r="A45" s="9">
        <v>1</v>
      </c>
      <c r="B45" s="37" t="s">
        <v>46</v>
      </c>
      <c r="C45" s="9"/>
      <c r="D45" s="9"/>
      <c r="E45" s="49" t="s">
        <v>18</v>
      </c>
      <c r="F45" s="40">
        <v>2</v>
      </c>
      <c r="G45" s="26"/>
      <c r="H45" s="29"/>
      <c r="I45" s="26">
        <f>G45+H45*G45</f>
        <v>0</v>
      </c>
      <c r="J45" s="26">
        <f>F45*G45</f>
        <v>0</v>
      </c>
      <c r="K45" s="30">
        <f>F45*I45</f>
        <v>0</v>
      </c>
      <c r="L45" s="14"/>
    </row>
    <row r="46" spans="1:12" s="15" customFormat="1" ht="35.25" customHeight="1">
      <c r="A46" s="9">
        <v>2</v>
      </c>
      <c r="B46" s="38" t="s">
        <v>47</v>
      </c>
      <c r="C46" s="51"/>
      <c r="D46" s="51"/>
      <c r="E46" s="50" t="s">
        <v>18</v>
      </c>
      <c r="F46" s="35">
        <v>4</v>
      </c>
      <c r="G46" s="75"/>
      <c r="H46" s="29"/>
      <c r="I46" s="26">
        <f>G46+H46*G46</f>
        <v>0</v>
      </c>
      <c r="J46" s="26">
        <f>F46*G46</f>
        <v>0</v>
      </c>
      <c r="K46" s="30">
        <f>F46*I46</f>
        <v>0</v>
      </c>
      <c r="L46" s="14"/>
    </row>
    <row r="47" spans="1:12" s="15" customFormat="1" ht="32.25" customHeight="1">
      <c r="A47" s="76"/>
      <c r="B47" s="87" t="s">
        <v>14</v>
      </c>
      <c r="C47" s="88"/>
      <c r="D47" s="88"/>
      <c r="E47" s="89"/>
      <c r="F47" s="90"/>
      <c r="G47" s="78"/>
      <c r="H47" s="79"/>
      <c r="I47" s="78"/>
      <c r="J47" s="73">
        <f>SUM(J45:J46)</f>
        <v>0</v>
      </c>
      <c r="K47" s="74">
        <f>SUM(K45:K46)</f>
        <v>0</v>
      </c>
      <c r="L47" s="36"/>
    </row>
    <row r="48" spans="1:12" s="15" customFormat="1" ht="30.75" customHeight="1">
      <c r="A48" s="96" t="s">
        <v>77</v>
      </c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8"/>
    </row>
    <row r="49" spans="1:12" s="15" customFormat="1" ht="33">
      <c r="A49" s="47"/>
      <c r="B49" s="9" t="s">
        <v>60</v>
      </c>
      <c r="C49" s="52"/>
      <c r="D49" s="52"/>
      <c r="E49" s="50" t="s">
        <v>18</v>
      </c>
      <c r="F49" s="9">
        <v>3</v>
      </c>
      <c r="G49" s="53"/>
      <c r="H49" s="54"/>
      <c r="I49" s="26">
        <f>G49+H49*G49</f>
        <v>0</v>
      </c>
      <c r="J49" s="26">
        <f>G49*F49</f>
        <v>0</v>
      </c>
      <c r="K49" s="30">
        <f>I49*F49</f>
        <v>0</v>
      </c>
      <c r="L49" s="14"/>
    </row>
    <row r="50" spans="1:12" s="15" customFormat="1" ht="17.25" thickBot="1">
      <c r="A50" s="9">
        <v>1</v>
      </c>
      <c r="B50" s="9" t="s">
        <v>48</v>
      </c>
      <c r="C50" s="9"/>
      <c r="D50" s="9"/>
      <c r="E50" s="50" t="s">
        <v>18</v>
      </c>
      <c r="F50" s="35">
        <v>1</v>
      </c>
      <c r="G50" s="26"/>
      <c r="H50" s="29"/>
      <c r="I50" s="26">
        <f>G50+H50*G50</f>
        <v>0</v>
      </c>
      <c r="J50" s="19">
        <f>G50*F50</f>
        <v>0</v>
      </c>
      <c r="K50" s="55">
        <f>I50*F50</f>
        <v>0</v>
      </c>
      <c r="L50" s="11"/>
    </row>
    <row r="51" spans="1:12" s="15" customFormat="1" ht="18.75" thickBot="1">
      <c r="A51" s="9"/>
      <c r="B51" s="68" t="s">
        <v>14</v>
      </c>
      <c r="C51" s="56"/>
      <c r="D51" s="56"/>
      <c r="E51" s="50"/>
      <c r="F51" s="35"/>
      <c r="G51" s="39"/>
      <c r="H51" s="57"/>
      <c r="I51" s="39"/>
      <c r="J51" s="91">
        <f>SUM(J49:J50)</f>
        <v>0</v>
      </c>
      <c r="K51" s="92">
        <f>SUM(K49:K50)</f>
        <v>0</v>
      </c>
      <c r="L51" s="58"/>
    </row>
    <row r="52" spans="1:12" s="15" customFormat="1" ht="30" customHeight="1">
      <c r="A52" s="115" t="s">
        <v>17</v>
      </c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7"/>
    </row>
    <row r="53" spans="1:12" s="15" customFormat="1" ht="33">
      <c r="A53" s="9">
        <v>1</v>
      </c>
      <c r="B53" s="37" t="s">
        <v>61</v>
      </c>
      <c r="C53" s="9"/>
      <c r="D53" s="9"/>
      <c r="E53" s="49" t="s">
        <v>41</v>
      </c>
      <c r="F53" s="40">
        <v>6</v>
      </c>
      <c r="G53" s="26"/>
      <c r="H53" s="29"/>
      <c r="I53" s="26">
        <f>G53+H53*G53</f>
        <v>0</v>
      </c>
      <c r="J53" s="73">
        <f>F53*G53</f>
        <v>0</v>
      </c>
      <c r="K53" s="74">
        <f>F53*I53</f>
        <v>0</v>
      </c>
      <c r="L53" s="11"/>
    </row>
    <row r="54" spans="1:12" s="15" customFormat="1" ht="27.75" customHeight="1">
      <c r="A54" s="118" t="s">
        <v>78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20"/>
    </row>
    <row r="55" spans="1:12" s="15" customFormat="1" ht="50.25" customHeight="1">
      <c r="A55" s="9">
        <v>1</v>
      </c>
      <c r="B55" s="9" t="s">
        <v>49</v>
      </c>
      <c r="C55" s="34"/>
      <c r="D55" s="34"/>
      <c r="E55" s="59" t="s">
        <v>18</v>
      </c>
      <c r="F55" s="37">
        <v>1</v>
      </c>
      <c r="G55" s="26"/>
      <c r="H55" s="29"/>
      <c r="I55" s="26">
        <f>G55+H55*G55</f>
        <v>0</v>
      </c>
      <c r="J55" s="73">
        <f>F55*G55</f>
        <v>0</v>
      </c>
      <c r="K55" s="74">
        <f>F55*I55</f>
        <v>0</v>
      </c>
      <c r="L55" s="11"/>
    </row>
    <row r="56" spans="1:12" s="15" customFormat="1" ht="30" customHeight="1">
      <c r="A56" s="96" t="s">
        <v>45</v>
      </c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98"/>
    </row>
    <row r="57" spans="1:12" s="15" customFormat="1" ht="113.25" customHeight="1">
      <c r="A57" s="9">
        <v>1</v>
      </c>
      <c r="B57" s="9" t="s">
        <v>79</v>
      </c>
      <c r="C57" s="9"/>
      <c r="D57" s="9"/>
      <c r="E57" s="9" t="s">
        <v>18</v>
      </c>
      <c r="F57" s="14">
        <v>6</v>
      </c>
      <c r="G57" s="26"/>
      <c r="H57" s="29"/>
      <c r="I57" s="26">
        <f>G57+H57*G57</f>
        <v>0</v>
      </c>
      <c r="J57" s="73">
        <f>F57*G57</f>
        <v>0</v>
      </c>
      <c r="K57" s="74">
        <f>F57*I57</f>
        <v>0</v>
      </c>
      <c r="L57" s="11"/>
    </row>
    <row r="58" spans="1:12" s="15" customFormat="1" ht="29.25" customHeight="1">
      <c r="A58" s="96" t="s">
        <v>37</v>
      </c>
      <c r="B58" s="97"/>
      <c r="C58" s="97"/>
      <c r="D58" s="97"/>
      <c r="E58" s="97"/>
      <c r="F58" s="97"/>
      <c r="G58" s="97"/>
      <c r="H58" s="97"/>
      <c r="I58" s="97"/>
      <c r="J58" s="97"/>
      <c r="K58" s="97"/>
      <c r="L58" s="98"/>
    </row>
    <row r="59" spans="1:12" s="15" customFormat="1" ht="33">
      <c r="A59" s="9">
        <v>1</v>
      </c>
      <c r="B59" s="9" t="s">
        <v>50</v>
      </c>
      <c r="C59" s="9"/>
      <c r="D59" s="32"/>
      <c r="E59" s="9" t="s">
        <v>18</v>
      </c>
      <c r="F59" s="9">
        <v>15</v>
      </c>
      <c r="G59" s="26"/>
      <c r="H59" s="29"/>
      <c r="I59" s="26">
        <f>G59+H59*G59</f>
        <v>0</v>
      </c>
      <c r="J59" s="73">
        <f>F59*G59</f>
        <v>0</v>
      </c>
      <c r="K59" s="74">
        <f>F59*I59</f>
        <v>0</v>
      </c>
      <c r="L59" s="11"/>
    </row>
    <row r="60" spans="1:12" s="15" customFormat="1" ht="24.75" customHeight="1">
      <c r="A60" s="118" t="s">
        <v>80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20"/>
    </row>
    <row r="61" spans="1:12" s="15" customFormat="1" ht="35.25" customHeight="1">
      <c r="A61" s="9">
        <v>1</v>
      </c>
      <c r="B61" s="37" t="s">
        <v>51</v>
      </c>
      <c r="C61" s="9"/>
      <c r="D61" s="9"/>
      <c r="E61" s="37" t="s">
        <v>18</v>
      </c>
      <c r="F61" s="37">
        <v>1</v>
      </c>
      <c r="G61" s="26"/>
      <c r="H61" s="29"/>
      <c r="I61" s="26">
        <f>G61+H61*G61</f>
        <v>0</v>
      </c>
      <c r="J61" s="73">
        <f>F61*G61</f>
        <v>0</v>
      </c>
      <c r="K61" s="74">
        <f t="shared" ref="K61" si="12">F61*I61</f>
        <v>0</v>
      </c>
      <c r="L61" s="11"/>
    </row>
    <row r="62" spans="1:12" s="15" customFormat="1" ht="29.25" customHeight="1">
      <c r="A62" s="118" t="s">
        <v>81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20"/>
    </row>
    <row r="63" spans="1:12" s="15" customFormat="1" ht="33">
      <c r="A63" s="9">
        <v>1</v>
      </c>
      <c r="B63" s="37" t="s">
        <v>52</v>
      </c>
      <c r="C63" s="9"/>
      <c r="D63" s="9"/>
      <c r="E63" s="93" t="s">
        <v>18</v>
      </c>
      <c r="F63" s="37">
        <v>1</v>
      </c>
      <c r="G63" s="26"/>
      <c r="H63" s="29"/>
      <c r="I63" s="26">
        <f>G63+H63*G63</f>
        <v>0</v>
      </c>
      <c r="J63" s="26">
        <f>F63*G63</f>
        <v>0</v>
      </c>
      <c r="K63" s="26">
        <f>F63*I63</f>
        <v>0</v>
      </c>
      <c r="L63" s="11"/>
    </row>
    <row r="64" spans="1:12" s="15" customFormat="1" ht="16.5">
      <c r="A64" s="9">
        <v>2</v>
      </c>
      <c r="B64" s="37" t="s">
        <v>53</v>
      </c>
      <c r="C64" s="9"/>
      <c r="D64" s="9"/>
      <c r="E64" s="93" t="s">
        <v>18</v>
      </c>
      <c r="F64" s="37">
        <v>2</v>
      </c>
      <c r="G64" s="26"/>
      <c r="H64" s="29"/>
      <c r="I64" s="26">
        <f t="shared" ref="I64:I66" si="13">G64+H64*G64</f>
        <v>0</v>
      </c>
      <c r="J64" s="26">
        <f t="shared" ref="J64:J66" si="14">F64*G64</f>
        <v>0</v>
      </c>
      <c r="K64" s="26">
        <f t="shared" ref="K64:K66" si="15">F64*I64</f>
        <v>0</v>
      </c>
      <c r="L64" s="11"/>
    </row>
    <row r="65" spans="1:12" s="15" customFormat="1" ht="33">
      <c r="A65" s="9">
        <v>3</v>
      </c>
      <c r="B65" s="37" t="s">
        <v>54</v>
      </c>
      <c r="C65" s="9"/>
      <c r="D65" s="9"/>
      <c r="E65" s="93" t="s">
        <v>18</v>
      </c>
      <c r="F65" s="37">
        <v>4</v>
      </c>
      <c r="G65" s="26"/>
      <c r="H65" s="29"/>
      <c r="I65" s="26">
        <f t="shared" si="13"/>
        <v>0</v>
      </c>
      <c r="J65" s="26">
        <f t="shared" si="14"/>
        <v>0</v>
      </c>
      <c r="K65" s="26">
        <f t="shared" si="15"/>
        <v>0</v>
      </c>
      <c r="L65" s="11"/>
    </row>
    <row r="66" spans="1:12" s="15" customFormat="1" ht="16.5">
      <c r="A66" s="9">
        <v>4</v>
      </c>
      <c r="B66" s="37" t="s">
        <v>55</v>
      </c>
      <c r="C66" s="9"/>
      <c r="D66" s="9"/>
      <c r="E66" s="93" t="s">
        <v>18</v>
      </c>
      <c r="F66" s="37">
        <v>1</v>
      </c>
      <c r="G66" s="26"/>
      <c r="H66" s="29"/>
      <c r="I66" s="26">
        <f t="shared" si="13"/>
        <v>0</v>
      </c>
      <c r="J66" s="26">
        <f t="shared" si="14"/>
        <v>0</v>
      </c>
      <c r="K66" s="26">
        <f t="shared" si="15"/>
        <v>0</v>
      </c>
      <c r="L66" s="11"/>
    </row>
    <row r="67" spans="1:12" s="15" customFormat="1" ht="31.5" customHeight="1">
      <c r="A67" s="68"/>
      <c r="B67" s="69" t="s">
        <v>14</v>
      </c>
      <c r="C67" s="70"/>
      <c r="D67" s="56"/>
      <c r="E67" s="60"/>
      <c r="F67" s="25"/>
      <c r="G67" s="26"/>
      <c r="H67" s="29"/>
      <c r="I67" s="26"/>
      <c r="J67" s="73">
        <f>SUM(J63:J66)</f>
        <v>0</v>
      </c>
      <c r="K67" s="73">
        <f>SUM(K63:K66)</f>
        <v>0</v>
      </c>
      <c r="L67" s="11"/>
    </row>
    <row r="68" spans="1:12" s="15" customFormat="1" ht="36" customHeight="1">
      <c r="A68" s="118" t="s">
        <v>21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20"/>
    </row>
    <row r="69" spans="1:12" s="15" customFormat="1" ht="51.75" customHeight="1">
      <c r="A69" s="9">
        <v>1</v>
      </c>
      <c r="B69" s="37" t="s">
        <v>56</v>
      </c>
      <c r="C69" s="9"/>
      <c r="D69" s="48"/>
      <c r="E69" s="25" t="s">
        <v>18</v>
      </c>
      <c r="F69" s="25">
        <v>4</v>
      </c>
      <c r="G69" s="26"/>
      <c r="H69" s="29"/>
      <c r="I69" s="26">
        <f>G69+H69*G69</f>
        <v>0</v>
      </c>
      <c r="J69" s="73">
        <f>F69*G69</f>
        <v>0</v>
      </c>
      <c r="K69" s="74">
        <f>F69*I69</f>
        <v>0</v>
      </c>
      <c r="L69" s="11"/>
    </row>
    <row r="70" spans="1:12" s="15" customFormat="1" ht="28.5" customHeight="1">
      <c r="A70" s="118" t="s">
        <v>73</v>
      </c>
      <c r="B70" s="119"/>
      <c r="C70" s="119"/>
      <c r="D70" s="119"/>
      <c r="E70" s="119"/>
      <c r="F70" s="119"/>
      <c r="G70" s="119"/>
      <c r="H70" s="119"/>
      <c r="I70" s="119"/>
      <c r="J70" s="119"/>
      <c r="K70" s="119"/>
      <c r="L70" s="120"/>
    </row>
    <row r="71" spans="1:12" s="15" customFormat="1" ht="49.5">
      <c r="A71" s="9">
        <v>1</v>
      </c>
      <c r="B71" s="46" t="s">
        <v>57</v>
      </c>
      <c r="C71" s="9"/>
      <c r="D71" s="9"/>
      <c r="E71" s="25" t="s">
        <v>18</v>
      </c>
      <c r="F71" s="25">
        <v>1</v>
      </c>
      <c r="G71" s="26"/>
      <c r="H71" s="29"/>
      <c r="I71" s="26">
        <f>G71+H71*G71</f>
        <v>0</v>
      </c>
      <c r="J71" s="73">
        <f>F71*G71</f>
        <v>0</v>
      </c>
      <c r="K71" s="74">
        <f>F71*I71</f>
        <v>0</v>
      </c>
      <c r="L71" s="94"/>
    </row>
    <row r="72" spans="1:12" s="15" customFormat="1" ht="33" customHeight="1">
      <c r="A72" s="118" t="s">
        <v>82</v>
      </c>
      <c r="B72" s="119"/>
      <c r="C72" s="119"/>
      <c r="D72" s="119"/>
      <c r="E72" s="119"/>
      <c r="F72" s="119"/>
      <c r="G72" s="119"/>
      <c r="H72" s="119"/>
      <c r="I72" s="119"/>
      <c r="J72" s="119"/>
      <c r="K72" s="119"/>
      <c r="L72" s="120"/>
    </row>
    <row r="73" spans="1:12" s="15" customFormat="1" ht="51.75" customHeight="1">
      <c r="A73" s="9">
        <v>1</v>
      </c>
      <c r="B73" s="46" t="s">
        <v>58</v>
      </c>
      <c r="C73" s="9"/>
      <c r="D73" s="48"/>
      <c r="E73" s="25" t="s">
        <v>18</v>
      </c>
      <c r="F73" s="25">
        <v>1</v>
      </c>
      <c r="G73" s="26"/>
      <c r="H73" s="29"/>
      <c r="I73" s="26">
        <f>G73+H73*G73</f>
        <v>0</v>
      </c>
      <c r="J73" s="73">
        <f>F73*G73</f>
        <v>0</v>
      </c>
      <c r="K73" s="74">
        <f>F73*I73</f>
        <v>0</v>
      </c>
      <c r="L73" s="11"/>
    </row>
    <row r="74" spans="1:12" s="15" customFormat="1" ht="16.5">
      <c r="A74" s="9"/>
      <c r="B74" s="61"/>
      <c r="C74" s="62"/>
      <c r="D74" s="62"/>
      <c r="E74" s="63"/>
      <c r="F74" s="63"/>
      <c r="G74" s="64"/>
      <c r="H74" s="65"/>
      <c r="I74" s="95"/>
      <c r="J74" s="95"/>
      <c r="K74" s="95"/>
      <c r="L74" s="66"/>
    </row>
    <row r="75" spans="1:12">
      <c r="A75" s="3"/>
      <c r="B75" s="2"/>
      <c r="C75" s="2"/>
      <c r="D75" s="2"/>
      <c r="L75" s="6"/>
    </row>
  </sheetData>
  <mergeCells count="37">
    <mergeCell ref="A54:L54"/>
    <mergeCell ref="A56:L56"/>
    <mergeCell ref="A58:L58"/>
    <mergeCell ref="A72:L72"/>
    <mergeCell ref="A60:L60"/>
    <mergeCell ref="A62:L62"/>
    <mergeCell ref="A68:L68"/>
    <mergeCell ref="A70:L70"/>
    <mergeCell ref="A35:L35"/>
    <mergeCell ref="A42:L42"/>
    <mergeCell ref="A44:L44"/>
    <mergeCell ref="A48:L48"/>
    <mergeCell ref="A52:L52"/>
    <mergeCell ref="A16:L16"/>
    <mergeCell ref="A27:L27"/>
    <mergeCell ref="G26:I26"/>
    <mergeCell ref="D4:D5"/>
    <mergeCell ref="C6:C11"/>
    <mergeCell ref="D6:D11"/>
    <mergeCell ref="F6:F11"/>
    <mergeCell ref="F4:F5"/>
    <mergeCell ref="G4:G5"/>
    <mergeCell ref="H4:H5"/>
    <mergeCell ref="I4:I5"/>
    <mergeCell ref="G6:G11"/>
    <mergeCell ref="H6:H11"/>
    <mergeCell ref="I6:I11"/>
    <mergeCell ref="A2:L2"/>
    <mergeCell ref="E4:E5"/>
    <mergeCell ref="E6:E11"/>
    <mergeCell ref="A4:A5"/>
    <mergeCell ref="A6:A11"/>
    <mergeCell ref="C4:C5"/>
    <mergeCell ref="J4:J5"/>
    <mergeCell ref="K4:K5"/>
    <mergeCell ref="J6:J11"/>
    <mergeCell ref="K6:K11"/>
  </mergeCells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headerFooter>
    <oddHeader>&amp;C&amp;"Arial Narrow,Normalny"&amp;12Formularz cenowy&amp;R&amp;"Aptos Narrow,Standardowy"Załącznik nr 7</oddHeader>
  </headerFooter>
  <rowBreaks count="2" manualBreakCount="2">
    <brk id="26" max="16383" man="1"/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2024-10-24T10:58:18Z</dcterms:modified>
</cp:coreProperties>
</file>