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C:\Users\user\AppData\Local\Temp\"/>
    </mc:Choice>
  </mc:AlternateContent>
  <xr:revisionPtr revIDLastSave="0" documentId="13_ncr:1_{8A4014F2-7503-452F-A748-5B7806BC1E8A}" xr6:coauthVersionLast="47" xr6:coauthVersionMax="47" xr10:uidLastSave="{00000000-0000-0000-0000-000000000000}"/>
  <bookViews>
    <workbookView xWindow="-120" yWindow="-120" windowWidth="29040" windowHeight="15720" xr2:uid="{00000000-000D-0000-FFFF-FFFF00000000}"/>
  </bookViews>
  <sheets>
    <sheet name="Zadanie 1-39" sheetId="2" r:id="rId1"/>
  </sheets>
  <definedNames>
    <definedName name="d" localSheetId="0">'Zadanie 1-39'!$A$1:$O$109</definedName>
    <definedName name="fgh" localSheetId="0">'Zadanie 1-39'!$A$1:$M$105</definedName>
    <definedName name="jty" localSheetId="0">'Zadanie 1-39'!$A$1:$M$74</definedName>
    <definedName name="_xlnm.Print_Area" localSheetId="0">'Zadanie 1-39'!$A$1:$M$101</definedName>
    <definedName name="oup" localSheetId="0">'Zadanie 1-39'!$A$1:$O$109</definedName>
    <definedName name="Print_Area" localSheetId="0">'Zadanie 1-39'!$A$1:$N$101</definedName>
    <definedName name="s" localSheetId="0">'Zadanie 1-39'!$A$1:$O$109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 roundtripDataSignature="AMtx7miWhr1OZ3QoswZ4gf7LW4aUn6OU6Q=="/>
    </ext>
  </extLst>
</workbook>
</file>

<file path=xl/calcChain.xml><?xml version="1.0" encoding="utf-8"?>
<calcChain xmlns="http://schemas.openxmlformats.org/spreadsheetml/2006/main">
  <c r="J28" i="2" l="1"/>
  <c r="J27" i="2"/>
  <c r="L25" i="2"/>
  <c r="J25" i="2"/>
  <c r="K25" i="2"/>
  <c r="J22" i="2"/>
  <c r="L22" i="2"/>
  <c r="K22" i="2"/>
  <c r="L20" i="2"/>
  <c r="K20" i="2"/>
  <c r="L13" i="2"/>
  <c r="K13" i="2"/>
  <c r="K9" i="2"/>
  <c r="J4" i="2"/>
  <c r="L27" i="2"/>
  <c r="K27" i="2"/>
  <c r="J39" i="2" l="1"/>
  <c r="K39" i="2"/>
  <c r="J40" i="2" l="1"/>
  <c r="L40" i="2" s="1"/>
  <c r="K40" i="2"/>
  <c r="K41" i="2" s="1"/>
  <c r="J101" i="2" l="1"/>
  <c r="L101" i="2" s="1"/>
  <c r="K101" i="2"/>
  <c r="K99" i="2"/>
  <c r="J99" i="2"/>
  <c r="L99" i="2" s="1"/>
  <c r="K97" i="2"/>
  <c r="J97" i="2"/>
  <c r="L97" i="2" s="1"/>
  <c r="L47" i="2" l="1"/>
  <c r="K47" i="2"/>
  <c r="J68" i="2"/>
  <c r="L68" i="2" s="1"/>
  <c r="K68" i="2"/>
  <c r="K43" i="2"/>
  <c r="J43" i="2"/>
  <c r="L43" i="2" s="1"/>
  <c r="L39" i="2"/>
  <c r="L41" i="2" s="1"/>
  <c r="K6" i="2"/>
  <c r="J6" i="2"/>
  <c r="L6" i="2" s="1"/>
  <c r="K16" i="2"/>
  <c r="J16" i="2"/>
  <c r="L16" i="2" s="1"/>
  <c r="J17" i="2"/>
  <c r="L17" i="2" s="1"/>
  <c r="K17" i="2"/>
  <c r="J18" i="2"/>
  <c r="L18" i="2" s="1"/>
  <c r="K18" i="2"/>
  <c r="K37" i="2" l="1"/>
  <c r="J37" i="2"/>
  <c r="L37" i="2" s="1"/>
  <c r="K35" i="2"/>
  <c r="J35" i="2"/>
  <c r="L35" i="2" s="1"/>
  <c r="K33" i="2"/>
  <c r="J33" i="2"/>
  <c r="L33" i="2" s="1"/>
  <c r="K31" i="2"/>
  <c r="J31" i="2"/>
  <c r="L31" i="2" s="1"/>
  <c r="K28" i="2"/>
  <c r="K29" i="2" s="1"/>
  <c r="L28" i="2"/>
  <c r="L29" i="2" s="1"/>
  <c r="K7" i="2"/>
  <c r="J7" i="2"/>
  <c r="L7" i="2" s="1"/>
  <c r="K19" i="2"/>
  <c r="J19" i="2"/>
  <c r="L19" i="2" s="1"/>
  <c r="K15" i="2"/>
  <c r="J15" i="2"/>
  <c r="L15" i="2" s="1"/>
  <c r="K14" i="2"/>
  <c r="J14" i="2"/>
  <c r="L14" i="2" s="1"/>
  <c r="J13" i="2"/>
  <c r="J9" i="2"/>
  <c r="L9" i="2" s="1"/>
  <c r="K8" i="2"/>
  <c r="J8" i="2"/>
  <c r="L8" i="2" s="1"/>
  <c r="K5" i="2"/>
  <c r="J5" i="2"/>
  <c r="L5" i="2" s="1"/>
  <c r="K4" i="2"/>
  <c r="L4" i="2"/>
  <c r="L10" i="2" s="1"/>
  <c r="K89" i="2"/>
  <c r="J89" i="2"/>
  <c r="L89" i="2" s="1"/>
  <c r="K95" i="2"/>
  <c r="J95" i="2"/>
  <c r="L95" i="2" s="1"/>
  <c r="K93" i="2"/>
  <c r="J93" i="2"/>
  <c r="L93" i="2" s="1"/>
  <c r="K91" i="2"/>
  <c r="J91" i="2"/>
  <c r="L91" i="2" s="1"/>
  <c r="K87" i="2"/>
  <c r="J87" i="2"/>
  <c r="L87" i="2" s="1"/>
  <c r="K84" i="2"/>
  <c r="J84" i="2"/>
  <c r="L84" i="2" s="1"/>
  <c r="K82" i="2"/>
  <c r="J82" i="2"/>
  <c r="L82" i="2" s="1"/>
  <c r="K80" i="2"/>
  <c r="J80" i="2"/>
  <c r="L80" i="2" s="1"/>
  <c r="J78" i="2"/>
  <c r="L78" i="2" s="1"/>
  <c r="K78" i="2"/>
  <c r="K10" i="2" l="1"/>
  <c r="K76" i="2"/>
  <c r="J76" i="2"/>
  <c r="L76" i="2" s="1"/>
  <c r="K74" i="2"/>
  <c r="J74" i="2"/>
  <c r="L74" i="2" s="1"/>
  <c r="K72" i="2"/>
  <c r="J72" i="2"/>
  <c r="L72" i="2" s="1"/>
  <c r="K70" i="2"/>
  <c r="J70" i="2"/>
  <c r="L70" i="2" s="1"/>
  <c r="K66" i="2"/>
  <c r="J66" i="2"/>
  <c r="L66" i="2" s="1"/>
  <c r="K64" i="2"/>
  <c r="J64" i="2"/>
  <c r="L64" i="2" s="1"/>
  <c r="K62" i="2"/>
  <c r="J62" i="2"/>
  <c r="L62" i="2" s="1"/>
  <c r="K60" i="2"/>
  <c r="J60" i="2"/>
  <c r="L60" i="2" s="1"/>
  <c r="K58" i="2"/>
  <c r="J58" i="2"/>
  <c r="L58" i="2" s="1"/>
  <c r="J56" i="2"/>
  <c r="L56" i="2" s="1"/>
  <c r="K56" i="2"/>
  <c r="K54" i="2"/>
  <c r="J54" i="2"/>
  <c r="L54" i="2" s="1"/>
  <c r="K52" i="2"/>
  <c r="J52" i="2"/>
  <c r="L52" i="2" s="1"/>
  <c r="K49" i="2" l="1"/>
  <c r="J49" i="2"/>
  <c r="L49" i="2" s="1"/>
  <c r="K45" i="2"/>
  <c r="J45" i="2"/>
  <c r="L45" i="2" s="1"/>
</calcChain>
</file>

<file path=xl/sharedStrings.xml><?xml version="1.0" encoding="utf-8"?>
<sst xmlns="http://schemas.openxmlformats.org/spreadsheetml/2006/main" count="210" uniqueCount="159">
  <si>
    <t>L.p.</t>
  </si>
  <si>
    <t>Nazwa materiału</t>
  </si>
  <si>
    <t>Kod</t>
  </si>
  <si>
    <t>Producent</t>
  </si>
  <si>
    <t>Ilość oferow.</t>
  </si>
  <si>
    <t xml:space="preserve"> % VAT</t>
  </si>
  <si>
    <t>Wartość netto</t>
  </si>
  <si>
    <t>Wartość brutto</t>
  </si>
  <si>
    <t>Uwagi</t>
  </si>
  <si>
    <t>Zadanie 1</t>
  </si>
  <si>
    <t>szt</t>
  </si>
  <si>
    <t>Razem</t>
  </si>
  <si>
    <t>Zadanie 2</t>
  </si>
  <si>
    <t>Fartuch foliowanyna rolce lub w opakowaniu  a`100szt</t>
  </si>
  <si>
    <t>Ochraniacz na obuwie włókninowy ściągany gumką pakowae maksymalnie po 100szt</t>
  </si>
  <si>
    <t>Zadanie 3</t>
  </si>
  <si>
    <t>Zadanie nr 5</t>
  </si>
  <si>
    <t xml:space="preserve">Maski chirurgiczne typu II, wykonane z trzech warstw włókniny, w tym wewnętrznej filtracyjnej, z kształtką modelującą na nos, pozwalającą dopasować dokładnie maskę, w części centralnej z zakładkami umożliwającymi dopasowanie do kształtu twarzy. Maski zgodne z normą PN-EN 14683:2019, chroniące otoczenie przed zanieczyszczeniami fizycznymi, m. in. złuszczonym naskórkiem, włosami, jak również przed czynnikami infekcyjnymi (stopień filtracji min. 98% BFE). Maska mocowana za uszy, za pomocą nieuciskających, elastycznych pasków. Wymiary: długość 17,5 cm x szerokość 9,5 cm (+/- 1 cm), długość wkładki modelującej 9 cm (+/- 1 cm), szerokość pasków mocujących 1,5 cm (+/- 0,3cm), długość pasków mocujących 17 cm (+/- 1cm). Wyrób medyczny, posiadający deklarację zgodności oraz oznakowanie CE, pakowany w kartonik pełniący funkcję dyspensera. </t>
  </si>
  <si>
    <t xml:space="preserve">Maska chirurgiczna trójwarstwowa, pełnobarierowa zawiązywana na troki o dł min 45 cm, wykonana z wysokiej jakości włóknin nie powodujących podrażnień skóry wolna od mikrowłosków . Sposób pakowania w kartoniki max po 50 szt co  gwarantuje higieniczne przechowywanie i wyjmowanie.
Uwaga:
Włóknina PPSB trzy warstwy, warstwa twarzowa powinna być specjalnie wygładzana niepowodująca uczuleń i podrażnień </t>
  </si>
  <si>
    <t>Opis</t>
  </si>
  <si>
    <t>J.M</t>
  </si>
  <si>
    <t>Cena netto</t>
  </si>
  <si>
    <t>Cena brutto</t>
  </si>
  <si>
    <t>kpl</t>
  </si>
  <si>
    <t>Zestaw do zabiegów urologicznych PCNL
wymagania minimalne</t>
  </si>
  <si>
    <t>Zestaw do zabiegów laryngologicznych wymagania 
minimalne</t>
  </si>
  <si>
    <t>Zadanie 13</t>
  </si>
  <si>
    <t>Serweta jałowa z przylepcem 45 cm x75 cm</t>
  </si>
  <si>
    <t>szt.</t>
  </si>
  <si>
    <t>Obłożenie do izolacji /pionowej</t>
  </si>
  <si>
    <t>Zestaw - obłożenie izolacyjne / pionowe, jałowe, skład: 1 x serweta wertykalna wykonana z transparentnej folii polietylenowej o grubości 50 μm. Serweta ze zintegrowanymi dwiema kieszeniami dwukomorowymi, workiem na płyny z filtrem i portem z zatyczką do podłączenia drenu, organizerem, przylepcem oraz otworem wypełnionym folią chirurgiczną o grubości 38 μm. Rozmiar serwety 330 x 240 cm, rozmiar kieszeni dwukomorowych 24 x 24 cm, rozmiar torby na płyny 54 x 49 cm, rozmiar organizerów 7,5 x 4 cm, rozmiar otworu 86 x 25 cm. Otwór w serwecie umieszczony centralnie, kieszenie dwukomorowe umieszczone po obu stronach otworu, pod otworem worek. Parametry wytrzymałościowe: odporność na wypychanie na sucho i mokro min. 40 kPa, barierowość dla wody min. 100 cm H2O. I klasa palności wg CFR 1610.
1 x serweta na stolik instrumentarium 190 x 150 cm, wzmocniona na całej długości, szerokość wzmocnienia 66 cm - owinięcie zestawu,
1 x pokrowiec na stolik Mayo 145 x 80 cm, warstwa chłonna o gramaturze min. 73 g/m2, wymiary 85 x 76 cm (+ / - 2 cm)
2 x serwetka do rąk z włókniny kompresowej 40 g/m2, rozmiar 20 x 40 cm
Zestaw zapakowany sterylnie w wytrzymałe opakowanie papier - folia, etykieta z pełną identyfikacją składu w formie symboli graficznych poszczególnych elementów (szybka, wizualna identyfikacja składu), znakiem CE potwierdzającym przeprowadzenie procedury oceny zgodności zestawu zgodnie z aktualnymi przepisami o wyrobach medycznych, posiadający samoprzylepne odcinki służącego do wklejania do dokumentacji zabiegu.</t>
  </si>
  <si>
    <t>Serweta jałowa jednorazowego użytku z przylepcem</t>
  </si>
  <si>
    <t>Zadanie nr 4</t>
  </si>
  <si>
    <t>Zestaw wykonany z dwuwarstwowego pełnobarierowego laminatu (folia polietylenowa + hydrofilowa warstwa włókniny polipropylenowej) (zgodne z EN 13795-1:2019 dla wysokiej funkcjonalności w obszarach krytycznych) bez zawartości wiskozy i celulozy o gramaturze 55g/m2. Odporność na penetrację płynów (zgodnie z EN 20811) 158 cm H2O oraz odporność na rozerwanie na sucho 145 kPa i na mokro 134 kPa (zgodnie z EN 13938-1). Wyroby gotowe z laminatu posiadają certyfikat walidacji procesu sterylizacji wydany przez zewnętrzną jednostkę certyfikującą. Włóknina spełnia 1 klasy palności CFR 1610 oraz posiada właściwości antystatyczne. Chłonność włókniny badana wg EN ISO 9073-6:  około 156 ml/m2 1 serweta na stolik narzędziowy wzmocniona 140 x 190 cm 
1 x serweta na stolik Mayo wzmocniona 80 x 145 cm 
1 x samoprzylepna serweta operacyjna z padem chłonnym 150 x 240 cm (pad 50 x 75 cm)
1 x samoprzylepna serweta operacyjna z padem chłonnym 200 x 175 cm (pad 50 x 75 cm)
2 x samoprzylepne serwety operacyjne z padem chłonnym 75 x 90 cm (pad 36 x 90 cm)
1x taśma samoprzylepna 10 x 50 cm
4 x ręczniki celulozowe 30 x 33 cm
Gwarancja sterylności min 12 miesięcy</t>
  </si>
  <si>
    <t xml:space="preserve">Zestaw uniwersalny wzmocniony </t>
  </si>
  <si>
    <t>Serwety obłożenia pacjenta z laminatu 2- warstwowego (polietylen/ polipropylen) 67,5 g/ m2 na całej powierzchni. Odporność na przenikanie cieczy na całej powierzchni powyżej 240 cm H2O. I klasa palności. Zestaw zgodny z normą PN EN 13795:2019-1.
Skład zestawu:
1x serweta wzmocniona na stół narzędziowy 240x150cm stanowiąca owinięcie pakietu
1x serweta na stolik Mayo 80x145cm 
1 x serweta dwuwarstwowa nieprzylepna 100x150cm
1x serweta dwuwarstwowa nieprzylepna 75x90cm
1 x serweta dwuwarstwowa 220x320cm do artroskopii z otworem samouszczelniajacym się 5cm, z workiem do zbiórki płynu z zaworem oraz z 2 uchwytami do przewodów i drenów
1x osłona na kończynę dwuwarstwowa 35x80cm
2x taśma lepna włókninowa 10x50cm
2x opaska elastyczna 12cmx 5m
1xkubek przeżroczysty z miarką 250ml
 Zestaw zapakowany w worek polietylenowy zamknięty papierową "klapką" TYVECK, po otwarciu wyraźny sterylny margines zapobiegający przypadkowemu rozjałowieniu podczas wyciągania zestawu. Na etykiecie głównej 4 naklejki typu TAG do dokumentacji z REF, LOT, datą ważności i danymi producenta. Sterylizacja tlenek etylenu.</t>
  </si>
  <si>
    <t>Zestaw wykonany z dwuwarstwowego pełnobarierowego laminatu (folia polietylenowa + hydrofilowa warstwa włókniny polipropylenowej) (zgodne z EN 13795-1:2019 dla wysokiej funkcjonalności w obszarach krytycznych) bez zawartości wiskozy i celulozy o gramaturze 55g/m2. Obszar wzmocnień (pad chłonny) jako trzecią warstwę z włókniny polipropylenowej SMS o gramaturze w obszarze krytycznym 110 g/m2. Odporność na penetrację płynów (zgodnie z EN 20811): w strefie  wzmocnionej 204 cm H2O oraz odporność na rozerwanie w strefie wzmocnionej: na sucho 339 kPa i na mokro 353 kPa (zgodnie z EN 13938-1). Włóknina nie zawiera lateksu. Wyroby gotowe z laminatu posiadają certyfikat walidacji procesu sterylizacji wydany przez zewnętrzną jednostkę certyfikującą. Włóknina spełnia 1 klasę palności CFR 1610 oraz posiada właściwości antystatyczne. Chłonność włókniny w miejscu wzmocnienia badana wg EN ISO 9073-6: około 386 ml/m2 1 x serweta na stół narzędziowy wzmocniona 240 x 150 cm (opakowanie zestawu)
1 x serweta na stolik Mayo 80 x 145 cm 
1 x serweta na stolik Mayo wzmocniona 80 x 145 cm
1 x serweta do operacji kończyny dolnej dwuwarstwowa ze wzmocnieniem 200 x 320 cm, otwór 5 cm
1 x serweta dwuwasrtwowa przylepna 240 x 150 cm 
1 x serweta dwuwarstwowa nieprzylepna 100 x 90 cm
1 x serweta dwuwarstwowa nieprzylepna 90 x 75 cm
2 x Ideal bandaż elastyczny 12 cm  x 5 m 
1 x pojemnik plastikowy 250 ml przeźroczysty
2 x taśma przylepna 10 x 50 cm 
1 x stokineta 35 x 80 cm                                                                   Gwarancja sterylności 12miesięcy</t>
  </si>
  <si>
    <t>Zestaw do chirurgii biodra 
wymagania minimalne</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</si>
  <si>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Obszar wzmocnień (pad chłonny) jako trzecią warstwę z włókniny polipropylenowej SMS o gramaturze w obszarze krytycznym 110 g/m2. Odporność na penetrację płynów (zgodnie z EN 20811): w strefie  wzmocnionej 204 cm H2O oraz odporność na rozerwanie w strefie wzmocnionej: na sucho 339 kPa i na mokro 353 kPa (zgodnie z EN 13938-1). Włóknina nie zawiera lateksu. Wyroby gotowe z laminatu posiadają certyfikat walidacji procesu sterylizacji wydany przez zewnętrzną jednostkę certyfikującą. Włóknina spełnia 1 klasę palności CFR 1610 oraz posiada właściwości antystatyczne. Chłonność włókniny w miejscu wzmocnienia badana wg EN ISO 9073-6: około 386 ml/m2 
1 x stolik narzędziowy wzmocniony  240x150 cm ( owinięcie). 
1 x serweta na stolik Mayo 145x80 cm , złożony teleskopowo 
1 x serweta na stolik Mayo wzmocniona 145x90 cm , złożony teleskopowo
1 x serweta dwuwarstwowa nieprzylepna 100x150 cm 
1 x serweta dwuwarstwowa  nieprzylepna 75x90cm 
2 x  taśma dwustronnie przylepna  6x6cm 
1 x serweta dwuwarstwowa 200x260 ze wzmocnieniem ( pad 150x160cm)  z wycięciem U 6,5 x 90 cm 
2 x serweta dwuwarstwowa na ekran anestezjologiczny 170x300 cm 
1 x  miseczka plastikowa przejrzysta 250 ml
1 x osłona na kończynę 35x120 cm
2 x taśma 10x50 cm 
2 x bandaż elastyczny 12cm x 5m
Gwarancja 12 miesięcy.
</t>
  </si>
  <si>
    <t>Zestaw do operacji barku</t>
  </si>
  <si>
    <t xml:space="preserve">Zestaw zawiera
Serwety wykonane z chłonnego i nieprzemakalnego laminatu dwuwarstwowego o gramaturze 60 g/m2:
1 x serweta o wymiarach 263cm x 406cm z otworem samouszczelniającym się o wymiarach 13cm x 14cm, zintegrowana z organizatorami przewodów w formie taśmy typu rzep oraz z torbą do przechwytywania płynów o wymiarach 80cm x 100cm 
4 x ręcznik chłonny o wymiarach 30 cm x 30 cm
2 x taśma samoprzylepna o wymiarach 10 cm x 50 cm
1 x elastyczna osłona na kończynę o wymiarach 22 cm x 75 cm 
1 x wzmocniona osłona (serweta) na stolik Mayo o wymiarach 80 cm x 145 cm 
1 x serweta wzmocniona na stół instrumentalny stanowiąca owinięcie zestawu o wymiarach 150 cm x 190 cm.
Serweta na stolik instrumentariuszki wykonana z warstwy nieprzemakalnej folii PE o gramaturze 40 g/m2, wzmocniona hydrofilową włókniną polipropylenową o wymiarach 65 cm x 190 cm i gramaturze 37 g/m2. Łączna gramatura w strefie chłonnej -  77g/m2.
Serweta na stolik Mayo wykonana z folii PE o gramaturze 50 g/m2 wzmocniona chłonną włókniną polipropylenową o wymiarach 60 cm x 145 cm i gramaturze 37 g/m2. Łączna gramatura w strefie wzmocnionej 87 g/m2. Osłona w postaci worka w kolorze czerwonym, składana teleskopowo z zaznaczonym kierunkiem rozwijania.
Spełnia wymagania wg normy EN 13795-1 na wysokim poziomie. Wytrzymałość na wypychanie na sucho/mokro w obszarze krytycznym 110/100 kPa. Wytrzymałość na rozciąganie na sucho/mokro w obszarze krytycznym 70/75 N. Odporność na penetrację płynów w obszarze krytycznym 196 cm H2O. Współczynnik pylenia 1,85log10. Chłonność warstwy zewnętrznej min. 600%. 
Materiał serwet posiada I klasa palności wg 16 CFR 1610.
Wszystkie składowe zestawu zawinięte w dodatkową serwetę 2-warstwową, celulozowo - foliową o gramaturze 54g/m2 i chłonności 180%, stanowiącą pierwsze, zewnętrzne owinięcie zestawu. 
Zestaw sterylizowany radiacyjnie. Opakowanie typu Header Bag wyposażone w informację o kierunku otwierania oraz 4 etykiety samoprzylepne typu TAG służące do archiwizacji danych. Na każdej etykiecie samoprzylepnej,  znajdują się następujące informacje : numer ref., data ważności, nr serii, dane wytwórcy oraz kod kreskowy. 
Spełnia wymogi aktualnej normy PN-EN 13795-1.
</t>
  </si>
  <si>
    <t>Zestaw do zabiegów neurochirurgicznych duży (kraniotomia)</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</si>
  <si>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Obszar wzmocnień (pad chłonny) jako trzecią warstwę z włókniny polipropylenowej SMS o gramaturze w obszarze krytycznym 110 g/m2. Odporność na penetrację płynów (zgodnie z EN 20811): w strefie  wzmocnionej 204 cm H2O oraz odporność na rozerwanie w strefie wzmocnionej: na sucho 339 kPa i na mokro 353 kPa (zgodnie z EN 13938-1). Włóknina nie zawiera lateksu. Wyroby gotowe z laminatu posiadają certyfikat walidacji procesu sterylizacji wydany przez zewnętrzną jednostkę certyfikującą. Włóknina spełnia 1 klasę palności CFR 1610 oraz posiada właściwości antystatyczne. Chłonność włókniny w miejscu wzmocnienia badana wg EN ISO 9073-6: około 386 ml/m2                                                                                                  1 x serweta na stolik narzędziowy  250 x  200 cm ( owinięcie zestawu )
1 x serweta na stolik Mayo  80  x 145 cm złożona teleskopowo
2 x ręcznik celulozowy 33 x 30 cm
4 x serweta przylepna dwuwarstwowa 50 x 50 cm
1 x miska 250 ml z podziałką niebieska 
1 x miska 250 ml z podziałką transparentna
2 x uchwyt typu Velcro  2 x 23 cm
1 x uchwyt do ssaka metalowy typu Ferguson 12/4,00 CH/mm V.C
1 x kieszeń na narzędzia 1 komorowa  43 x 38 cm
1 x dren do ssaka  300 cm 25/8,33 CH/mm
1 x uchwyt do ssaka metalowy typu Frazier 9/3,00 CH/mm V.C.
1 x serweta do kraniotomii wzmocniona 245 x 320 cm z otworem 30 x 19 cm z folią chirurgiczną i workiem do zbiórki płynów
1 x miska 1000 ml z podziałka niebieska 
1 x strzykawka 2częściowa  20 ml Luer                                             1 x mata magnetyczna 40 x 25 cm                                          Gwarancja sterylności minimum 12 miesięcy            </t>
  </si>
  <si>
    <t>Zestaw do zabiegów neurochirurgicznych mała (kraniotomia)</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</si>
  <si>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Odporność na penetrację płynów (zgodnie z EN 20811) 158 cm H2O oraz odporność na rozerwanie na sucho 145 kPa i na mokro 134 kPa (zgodnie z EN 13938-1). Wyroby gotowe z laminatu posiadają certyfikat walidacji procesu sterylizacji wydany przez zewnętrzną jednostkę certyfikującą. Włóknina spełnia 1 klasy palności CFR 1610 oraz posiada właściwości antystatyczne. Chłonność włókniny badana wg EN ISO 9073-6:  około 156 ml/m2 1 serweta na stolik narzędziowy wzmocniona 140 x 190 cm
1 serweta na stolik Mayo wzmocniona 80 x 145 cm 
1 serweta neurochirurgiczna z padem chłonnym i otworem z folią (19 x 30 cm), z torbą do zbierania płynów 320 x 245 cm (pad 50 x 80 cm)
4 samoprzylepne serwety operacyjne 50 x 50 cm
1 taśma samoprzylepna 10 x 50 cm
2 uchwyty Velcro 2 x 23 cm
2 ręczniki celulozowe 30 x 33 cm
Gwarancja sterylności minimum 12 miesięcy            </t>
  </si>
  <si>
    <t>Zestaw do endoskopii kręgosłupa</t>
  </si>
  <si>
    <t>Skład zestawu:
1x serweta na stolik instrumenariuszki 150x190 cm- owinięcie zestawu
1x serweta na stolik Mayo 80x145 cm w kształcie worka z folii polietylenowej 50 µm ze wzmocnieniem polipropylenowym 64x145 cm, gramatura w strefie wzmocnionej min. 90 g/m2
4x ręcznik chłonny celulozowy 30x43 cm (+/- 3 cm)
1x serweta chłonna z włókniny Spunlace 100x120 cm
1x tasma samoprzylepna
Serweta chirurgiczna w kształcie litery "T" 300x250/175 cm z dwuwarstwowego laminatu polietylen/ polipropylen min. 67 g/ m2 z centralnym otworem 23x37 cm wypełnionym folią chirurgiczną. Dookoła otworu zintegrowana z serwetą torba do zbiórki płynów z folii polietylenowej 110 µm ze sztywnikiem i dwuma portami do podłączenia drenu i 4 zintegrowanymi uchwytami do drenów i przewodów. I klasa palności.
Odporność na przenikanie cieczy serwety obłożenia pacjenta min. 240 cm H2O. Zestaw zapakowany w worek polietylenowy zamknięty papierową "klapką" TYVECK, po otwarciu wyraźny sterylny margines zapobiegający przypadkowemu rozjałowieniu podczas wyciągania zestawu. Na etykiecie głównej 4 naklejki typu TAG do dokumentacji z REF, LOT, datą ważności i danymi producenta. Sterylizacja tlenek etylenu.</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</si>
  <si>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Odporność na penetrację płynów (zgodnie z EN 20811) 158 cm H2O oraz odporność na rozerwanie na sucho 145 kPa i na mokro 134 kPa (zgodnie z EN 13938-1). Wyroby gotowe z laminatu posiadają certyfikat walidacji procesu sterylizacji wydany przez zewnętrzną jednostkę certyfikującą. Włóknina spełnia 1 klasy palności CFR 1610 oraz posiada właściwości antystatyczne. Chłonność włókniny badana wg EN ISO 9073-6:  około 156 ml/m2                                                          1 serweta na stół narzędziowy wzmocniona 150 x 190 cm 
1 serweta dwuwarstwowa z otworem samoprzylepnym bez folii operacyjnej (15x20cm) 170x300 cm i workiem do zbiórki płynów. Wbudowane dwa uchwyty Velcro                                                                                              2 ręczniki celulozowe 30 x 33 cm                                            Gwarancja sterylności minimum 12 miesięcy             </t>
  </si>
  <si>
    <t>Zestaw do zabiegów urologicznych TURP/URS z torbą wymagania
minimalne</t>
  </si>
  <si>
    <t xml:space="preserve">Sterylne obłożenie wykonane z dwuwarstwowego pełnobarierowego laminatu (folia polietylenowa + hydrofilowa warstwa włókniny polipropylenowej) (zgodne z EN 13795-1:2019 dla wysokiej funkcjonalności w obszarach krytycznych) bez zawartości wiskozy i celulozy o gramaturze 55g/m2. Odporność na penetrację płynów (zgodnie z EN 20811) 158 cm H2O oraz odporność na rozerwanie na sucho 145 kPa i na mokro 134 kPa (zgodnie z EN 13938-1). Wyroby gotowe z laminatu posiadają certyfikat walidacji procesu sterylizacji wydany przez zewnętrzną jednostkę certyfikującą. Włóknina spełnia 1 klasy palności CFR 1610 oraz posiada właściwości antystatyczne. Chłonność włókniny badana wg EN ISO 9073-6:  około 156 ml/m2           1 serweta do nakrycia stołu instrumentariuszki wzmocniona 150 x 190 cm (opakowanie zestawu)
1 serwetadwuwarstwowa do zabiegów urologicznych TUR ze zintegrowanymi osłonami na kończyny, z przylepnymi otworami 7 x 10 cm oraz 7 cm, torbą do zbierania płynów 50 x 70 cm (z sitem i  zaworem), osłoną na palec bezlateksową 200/280 x 185 cm 
1 x dren z zaciskiem 130 cm                                                  Gwarancja sterylności minimum 12 miesięcy             </t>
  </si>
  <si>
    <t xml:space="preserve">Zestaw Kardiochirurgiczny 
(by-pass) 
</t>
  </si>
  <si>
    <t xml:space="preserve">Zestaw :
Materiał obłożenia wykonany z dwuwarstwowego pełnobarierowego laminatu (folia polietylenowa + hydrofilowa warstwa włókniny polipropylenowej) zgodnie z EN 13795 -1:2019 dla wysokiej fukjonalności w obszarach krytycznych bez zawartości wiskozy i celulozy o gramaturze 55 g/m2. Obłożenie cechuje wysoka odporność na penetrację płynów (zgodnie z EN 20811) min. 158 cm H20 oraz odporność na rozerwanie na sucho m.in. 145 kPa i na mokro min. 134 kPa (zgodnie z EN 13938-1). Wyroby gotowe z laminatu posiadają certyfikat walidacji procesu sterylizacji wydany przez zewnętrzną jednostkę certyfikującą. Włóknina serwet spełnia wymagania dla klasy 1 palności CFR 1610 oraz posiadają właściwości antystatyczne. Włóknina spełnia wymogi dla normy ISO 11810 "Lasery i sprzęt laserowy - Metoda badania i klasyfikacji odporności serwet operacyjnych i/lub osłon ochronnych pacjenta na działanie wiązki laserowej. Chłonność włókniny badania wg EN ISO 9073-6: 156 ml/m2. Opakowanie: asortyment zapakowany w wytrzymałą torbę typu VentBag. Zestaw zapakowany w worek foliowy oraz karton transportowy. Wewnątrz każdego zestawu karta informacyjna o składzie zestawu oraz 4 etykiety samoprzylepne repozycjonowane zawierające jego identyfikację  w szczególności: nr katalogowy, LOT, datą ważności. Miejsce otwierania zestawu oznaczone graficznie na górnym brzegu opakowania umożliwiające otwieranie zarówno od lewej, jak i prawej strony.
1 x serweta na stół narzędziowy wzmocniona 190x150 cm (opakowanie zestawu)
1x dwuwarstwowa serweta przylepna 75x90
1 x serweta do zabiegów kardiochirurgicznych dwuwartswowa 300x350 cm z otworem wypełnionym folią chirurgiczną 32x40 cm oraz dwoma otworami wypełnionymi folią chirurgiczną 17x110 cm 
4x serweta dwuwarstwowa nieprzylepna 90x75 cm
1 x przylepna dwuwarstwowa osłona na krocze 50x46 cm
1 x kieszeń 2 sekcje 43x38 cm PE
1 x fartuch chirurgiczny wzmocniony w rozmiarze XL umieszczony pod pierwszą połową owinięcia zestawu w papierze krepowanym
6 x ręcznik celulozowy 30x33 cm 
2 x serweta na stolik Mayo wzmocniona 80x145 cm; składana teleskopowo
2 x taśma przylepna 10x50 cm 
Gwarancja 12 miesięcy
</t>
  </si>
  <si>
    <t xml:space="preserve">Zestaw Kardiochirurgiczny 
(zastawka)
</t>
  </si>
  <si>
    <t xml:space="preserve">Obłożenie kardiochirurgiczne w kształcie litery T o wymiarach 200/300x350cm, otwór w okolicach klatki piersiowej o wymiarach 32x40cm wypełniony folią chirurgiczną otoczony warstwą wysoko chłonną, oraz dwa otwory w okolicy kończyn dolnych o wymiarach 17x107 cm wypełnione folią chirurgiczną. Serweta główna posiada zintegrowane 4 kieszenie na narzędzia umieszczone z dwóch stron pola operacyjnego (po jednej kieszeni dwukomorowej z lewej i prawej strony) Każda z kieszeni na narzędzia wykonana z przezroczystej folii PE o rozmiarze 26 cm x 100 cm (głębokość x szerokość). Obłożenie wykonane z 2 warstwowego laminatu: folii PE 50 mikronów, oraz włókniny polipropylenowej 12g/m2. W strefie krytycznej serweta posiada dodatkowy pad chłonny 50g/m2. Serweta posiada otwory służące do organizacji przewodów perfuzyjnych krążenia pozaustrojowego wokół pola operacyjnego (klatka piersiowa pacjenta) – po 3 otwory z każdej strony. Odporność na rozerwanie w warstwie krytyczne na sucho/mokro 98/118 kPa, odporność na przenikanie cieczy &gt; 200, odporność na rozciąganie w strefie krytycznej na sucho/mokro 33 N, odporność na przenikanie drobnoustrojów w strefie krytycznej 6.0 BI, czystość mikrobiologiczna&lt;50 CFU/100cm2, palność klasa I, &gt;3,5s  – 1 szt.
Osłona na stół narzędziowy 150x240cm, wykonana z laminatu 2-warstwowego (folia PE 55 mikronów i warstwa wiskozowa 23g/m2), odporność na przenikanie płynów powyżej 150cm H2O, palność klasa I, &gt;3,5s, wchłanianie 1,10 g/dm2  – 1 szt. Osłona na stolik Mayo wzmocniona 79x145cm, obszar chłonny 65x85cm, wykonana z folii PE 60 mikronów oraz warstwy chłonnej wykonanej z laminatu 2-warstwowego (folia PE 55 mikronów i warstwa wiskozowa 40g/m2), odporność na przenikanie płynów powyżej 150cm H2O – 1 szt.
Ręcznik chłonny 18x25cm z celulozy – 8 szt.
Taśmy samoprzylepne typu RZEP 2.5x30cm – 2 szt.
Taśma samoprzylepna 9x49cm, 2-warstwowa (włóknina poliestrowa 40g/m2 i folia PE 27,5 mikronów) – 3 szt.
Serweta na stolik o wymiarach 200x280 cm wykonana z folii PE 40 mikronów i warstwy wiskozowej 23g/m2, odporność na przenikanie płynów 127cm H2O – 1 szt.
Serweta na stolik o wymiarach 150x190 cm, warstwa chłonna 75x190cm, cm wykonana z folii PE 55 mikronów i warstwy wiskozowej 23g/m2, odporność na przenikanie płynów powyżej 150cm H2O – 1 szt.
Osłona stopy 36x28cm wykonane z folii PE 50 mikronów oraz włókniny polipropylenowej 12g/m2 – 2 szt.
Osłona na krocze 20/47x55cm, wykonana z folii PE 50mikronów, oraz włókniny polipropylenowej 12g/m2 – 1 szt.
Serweta operacyjna 75x75cm z taśmą samoprzylepną,  serweta wykonana z laminatu 3 warstwowego (wiskoza 23g/m2, folia PE 40 mikronów oraz włóknina polipropylenowa 12g/m2), odporność na przenikanie płynów min 203cm H2O, odporność na rozerwanie na sucho min 85kPa, odporność na rozciąganie na sucho 29 N, czystość mikrobiologiczna&lt;50 CFU/100cm2, palność klasa I, &gt;3,5s, wchłanianie 1,10 g/dm2   – 1 szt.
Trzywarstwowe serwety chirurgiczne z taśmą samoprzylepną 100x100cm, wykonane z folii PE 40 mikronów, warstwy wiskozowej 23g/m2, oraz włókniny polipropylenowej 12g/m2. – 3 szt.
Kieszeń foliowa jednokomorowa 33x38cm z taśmą samoprzylepną – 1 szt.
Gwarancja 12 miesięcy
</t>
  </si>
  <si>
    <t>Zestaw uniwersalny z serwetą transparentną (neurochirurgia głowa mała)</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</si>
  <si>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Obszar wzmocnień (pad chłonny) jako trzecią warstwę z włókniny polipropylenowej SMS o gramaturze w obszarze krytycznym 110 g/m2. Odporność na penetrację płynów (zgodnie z EN 20811): w strefie  wzmocnionej 204 cm H2O oraz odporność na rozerwanie w strefie wzmocnionej: na sucho 339 kPa i na mokro 353 kPa (zgodnie z EN 13938-1). Włóknina nie zawiera lateksu. Wyroby gotowe z laminatu posiadają certyfikat walidacji procesu sterylizacji wydany przez zewnętrzną jednostkę certyfikującą. Włóknina spełnia 1 klasę palności CFR 1610 oraz posiada właściwości antystatyczne. Chłonność włókniny w miejscu wzmocnienia badana wg EN ISO 9073-6: około 386 ml/m2 1 x serweta na stół narzędziowy wzmocniona 190 x 150 cm (opakowanie zestawu)
1 x serweta na stolik Mayo 80 x 145 cm 
2 x serweta dwuwarstwowa ze wzmocniem przylepna 90 x 75 cm
1 x serweta transparentna PE przylepna 180 x 234  cm 
1 x serweta dwuwarstwowa ze wzmocnieniem przylepna 175 x 170 cm 
1 x serweta dwuwarstwowa nieprzylepna 90 x 75 cm
1 x pojemnik plastikowy 500 ml niebieski
2 x taśma przylepna 10 x 50 cm
1 x uchwyt Velcro 2 x 23 cm 
4 x ręcznik celulozowy 30 x 33 cm                                           Gwarancja sterylności minimum 12 miesięcy     
</t>
  </si>
  <si>
    <t>Zestaw do laparotomii niedrożności jelit</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</si>
  <si>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Odporność na penetrację płynów (zgodnie z EN 20811) 158 cm H2O oraz odporność na rozerwanie na sucho 145 kPa i na mokro 134 kPa (zgodnie z EN 13938-1). Wyroby gotowe z laminatu posiadają certyfikat walidacji procesu sterylizacji wydany przez zewnętrzną jednostkę certyfikującą. Włóknina spełnia 1 klasy palności CFR 1610 oraz posiada właściwości antystatyczne. Chłonność włókniny badana wg EN ISO 9073-6:  około 156 ml/m2 1 x serweta na stół narzędziowy wzmocniona 190 x 150 cm (opakowanie zestawu )
1 x serweta na stolik Mayo wzmocniona  80 x 145 cm 
1 x serweta dwuwarstwowa do cięcia cesarskiego 250 x 315 cm, otwór 29 x 19 cm (folia na brzegach). Wbudowany worek na płyny 360 stopni. Bez legginsów
5 x chusta z gazy z chipem RTG 45 x 45 cm 4 warstwy 20 nitek biała
5 x tupfer z gazy RTG No. 4  24 x 24 cm 20 nitek
2 x pojemnik plastikowy 250 ml przeźroczysty
1 x czyścik do koagulacji  5 x 5 cm 
1 x kleszczyki plastikowe proste do mycia pola operacyjnego 24 cm
1 x taśma dwustronnie lepna 6 x 6 cm 
2 x ręcznik celulozowy 33 x 30 cm                                            Gwarancja sterylności minimum 12 miesięcy            
</t>
  </si>
  <si>
    <t>Zestaw do operacji ginekologicznych</t>
  </si>
  <si>
    <t xml:space="preserve">Zestaw  wykonany z dwuwarstwowego pełnobarierowego laminatu (folia polietylenowa + hydrofilowa warstwa włókniny polipropylenowej) (zgodne z EN 13795-1:2019 dla wysokiej funkcjonalności w obszarach krytycznych) bez zawartości wiskozy i celulozy o gramaturze 55g/m2. Odporność na penetrację płynów (zgodnie z EN 20811) 158 cm H2O oraz odporność na rozerwanie na sucho 145 kPa i na mokro 134 kPa (zgodnie z EN 13938-1). Wyroby gotowe z laminatu posiadają certyfikat walidacji procesu sterylizacji wydany przez zewnętrzną jednostkę certyfikującą. Włóknina spełnia 1 klasy palności CFR 1610 oraz posiada właściwości antystatyczne. Chłonność włókniny badana wg EN ISO 9073-6:  około 156 ml/m2 1 x serweta na stół narzędziowy wzmocniona 190 x 150 cm (opakowanie zestawu)
1 x serweta na stolik Mayo 80 x 145 cm 
1 x serweta ginekologiczna dwuwarstwowa 250/280 x 280 cm, otwór przylepny 9 x 12 cm. Wbudowany worek na płyny. Wbudowane osłony na kończyny
1 x serweta dwuwarstwowa nieprzylepna 90 x 75 cm
1 x taśma przylepna 10 x 50 cm
4 x ręcznik celulozowy 30 x 33 cm                                           Gwarancja sterylności minimum 12 miesięcy            
</t>
  </si>
  <si>
    <t>Zestaw pionowy izolacyjny Gamma</t>
  </si>
  <si>
    <t xml:space="preserve">Zestaw serwet do operacji ortopedycznych, do izolacji pionowej :
Serweta wykonane z transparentnej folii PE o gramaturze 80g/m2. 
1x serweta o wymiarach 340cm x 240cm z czterema samoprzylepnymi paskami wzdłuż górnej krawędzi o wymiarach 3,5cm x 60 cm, posiadająca samoprzylepny otwór o wymiarach 30cm x 80cm wypełniony folią chirurgiczną, zintegrowana z torbą do zbiórki płynów, wyposażoną w sztywnik, filtr oraz port umożliwiający podłączenie drenów o różnej średnicy. Dodatkowo, wyposażona w dwie dwukomorowe kieszenie o wymiarach 40cm x 30cm oraz dwie taśmy typu rzep o wymiarach 2cm x 12cm 
4 x ręczniki chłonne 30cm x 30cm,
1 x osłona na stolik Mayo 80cm x 145cm,
1 x serweta na stolik instrumentariuszki, stanowiąca owinięcie zestawu 150cm x 190cm.
Serweta na stolik instrumentariuszki wykonana z warstwy nieprzemakalnej folii PE o gramaturze 40 g/m2, wzmocniona hydrofilową włókniną polipropylenową o wymiarach 65 cm x 190 cm i gramaturze 37 g/m2. Łączna gramatura w strefie chłonnej -  77g/m2.
Serweta na stolik Mayo wykonana z folii PE o gramaturze 50 g/m2 wzmocniona chłonną włókniną polipropylenową o wymiarach 60 cm x 145 cm i gramaturze 37 g/m2. Łączna gramatura w strefie wzmocnionej 87 g/m2. Osłona w postaci worka w kolorze czerwonym, składana teleskopowo z zaznaczonym kierunkiem rozwijania.
Włókninowe serwety spełniają wymagania normy EN 13795-1 
Materiał serwet włókninowych posiada I klasa palności wg 16 CFR 1610.
Wszystkie składowe zestawu zawinięte w dodatkową serwetę 2-warstwową, celulozowo - foliową o gramaturze 54g/m2 i chłonności 180%, stanowiącą pierwsze, zewnętrzne owinięcie zestawu. 
Zestaw sterylizowany radiacyjnie. Opakowanie typu Header Bag wyposażone w informację o kierunku otwierania oraz 4 etykiety samoprzylepne typu TAG służące do archiwizacji danych. Na każdej etykiecie samoprzylepnej - : numer ref., data ważności, nr serii, dane wytwórcy oraz kod kreskowy.   
Gwarancja 12 miesięcy
</t>
  </si>
  <si>
    <t>Zestaw do operacji tarczycy</t>
  </si>
  <si>
    <t xml:space="preserve">Skład zestawu:
1x serweta na stolik instrumenariuszki 150x190 cm- owinięcie zestawu
1x serweta na stolik Mayo 80x145 cm w kształcie worka z folii polietylenowej 50 µm ze wzmocnieniem polipropylenowym 64x145 cm, gramatura w strefie wzmocnionej min. 90 g/m2
2x ręcznik chłonny celulozowy 30x43 cm (+/- 3 cm)
1x taśma przylepna 10x50 cm
1x serweta do chirurgii tarczycy 300x220 cm z samoprzylepnym otworem w kształcie rombu 13 x 13 cm oraz z łatą chłonną w strefie krytycznej o wym. 50x75 cm; dodatkowo 3 zintegrowane organizatory do przewodów i drenów
Serweta obłożenia pacjenta z laminatu 2- warstwowego (polietylen/ polipropylen) 67,5 g/ m2; wokół otworu dodatkowa warstwa chłonna z laminatu 2- warstwowego (polietylen/ polipropylen) 67,5 g/ m2- łączna gramatura w strefie chłonnej 135 g/ m2. Odporność na przenikanie cieczy poza strefą krytyczną powyżej 240 cm H2O. I klasa palności. Zestaw zgodny z normą PN EN 13795:2019-1. Zestaw zapakowany w worek polietylenowy zamknięty papierową "klapką" TYVECK, po otwarciu wyraźny sterylny margines zapobiegający przypadkowemu rozjałowieniu podczas wyciągania zestawu. Na etykiecie głównej 4 naklejki typu TAG do dokumentacji z REF, LOT, datą ważności i danymi producenta. Sterylizacja tlenek etylenu
</t>
  </si>
  <si>
    <t>Zestaw do zabiegów naczyniowych-hybryda</t>
  </si>
  <si>
    <t xml:space="preserve">Skład zestawu:
1x serweta na stolik instrumentariuszki 150x240 cm- owinięcie zestawu
1x serweta na stolik Mayo 80x145 cm w kształcie worka z folii polietylenowej 50 µm ze wzmocnieniem polipropylenowym 64x145 cm, gramatura w strefie wzmocnionej min. 90 g/m2
2x taśma typu rzep 2x25 cm
2x samoprzylepna kieszeń polietylenowa 40x35 cm 2- komorowa
3x serweta chirurgiczna 75x90 cm
2x samoprzylepna serweta dwuwarstwowa 75x90 cm
1x samoprzylepna serweta dwuwarstwowa dolna 175x300 cm
1x serweta samoprzylepna dwuwarstwowa na ekran anestezjologiczny 150x240 cm
Serwety obłożenia pacjenta z laminatu 2- warstwowego (polietylen/ polipropylen) 67,5 g/ m2 na całej powierzchni. Odporność na przenikanie cieczy na całej powierzchni powyżej 240 cm H2O. I klasa palności. Zestaw zgodny z normą PN EN 13795:2019-1. Zestaw zapakowany w worek polietylenowy zamknięty papierową "klapką" TYVECK, po otwarciu wyraźny sterylny margines zapobiegający przypadkowemu rozjałowieniu podczas wyciągania zestawu. Na etykiecie głównej 4 naklejki typu TAG do dokumentacji z REF, LOT, datą ważności i danymi producenta. Sterylizacja tlenek etylenu
</t>
  </si>
  <si>
    <t>Zadanie 30</t>
  </si>
  <si>
    <t>zadanie 9</t>
  </si>
  <si>
    <t xml:space="preserve"> Zadanie 6</t>
  </si>
  <si>
    <t>Zadanie 7</t>
  </si>
  <si>
    <t>zadanie 8</t>
  </si>
  <si>
    <t>Zadanie 15</t>
  </si>
  <si>
    <t>Zadanie 17</t>
  </si>
  <si>
    <t>Zadanie 18</t>
  </si>
  <si>
    <t>Zadanie 19</t>
  </si>
  <si>
    <t>Zadanie 20</t>
  </si>
  <si>
    <t>Zadanie 21</t>
  </si>
  <si>
    <t>Zadanie 27</t>
  </si>
  <si>
    <t>Zadanie 28</t>
  </si>
  <si>
    <t>Zadanie 29</t>
  </si>
  <si>
    <t xml:space="preserve">Zestaw do operacji stawu kolanowego z workiem 
wymagania minimalne 
</t>
  </si>
  <si>
    <t xml:space="preserve">Zestaw do operacji stawu kolanowego bez worka wymagania minimalne
wymagania minimalne </t>
  </si>
  <si>
    <t>Obłozenie do iniekcji doszkliskowej</t>
  </si>
  <si>
    <t xml:space="preserve">Serweta sterylna z taśmą lepną wykonana z trójwarstwowego nieprzemakalnego laminatu, odporna na penetrację płynów 900cm słupa wody. Gramatura 1 warstwy od góry min 27g/m2+folia PE min 40 mikronów + dolna warstwa min20g/m2 wytrzymała na wypychanie mni 70/65kPA     </t>
  </si>
  <si>
    <t xml:space="preserve">Kieszeń jałowa samoprzylepna dwukomorowa </t>
  </si>
  <si>
    <t xml:space="preserve">Podkład włókninowy trójwarstwowy SMS. Włóknina trójwarstwowa typu SMS o gramaturze nie mniejszej niż 35g/m2, odporność na przenikanie cieczy min. 30 cm H2O, wytrzymałość na wypychanie na sucho i mokro min. 115 kPa. Wyrób najdający się w razie potrzeby do sterylizacji parą wodną. Wymagana zgodność z normą PN - EN 13 795 (wymagania standardowe, strefa mniej krytyczna) . Podkłady składane pojedynczo, ułożone na sobie i pakowane maksymalnie po 20 szt. w opakowaniu handlowym zaopatrzonym etykietą zawierającą wszystkie informacje, które winny być dostarczone z wyrobem medycznym zgodnie z zał. nr I roz. III pkt 23.2 Roporządzenia 2017/745 MDR). W opakowaniu zbiorczym (kartonie) maksymalnie 4 opakowania handlowe (maksymalnie 80 szt. podkładów). </t>
  </si>
  <si>
    <t xml:space="preserve">Medyczne prześcieradło nieprzemakalne na stół operacyjny, laminat włókniny polipropylenowej oraz folii polietylenowo-polipropylenowej,  wymiary 90 x 220cm
Gramatura min 27 g/m2, kolor biały, wytrzymałość na przenikanie cieczy min. 80 cm H2O. Wymagana zgodność z normą PN - EN 13 795 lub równoważną w zakresie czystości mikrobiologicznej. Prześcieradła składane pojedynczo, ułożone na sobie i pakowane maksymalnie po 100 szt. w opakowaniu handlowym zaopatrzonym etykietą zawierającą wszystkie informacje, które winny być dostarczone z wyrobem medycznym zgodnie z zał. nr I roz. III pkt 23.2 Roporządzenia 2017/745 MDR). </t>
  </si>
  <si>
    <t xml:space="preserve">Okrągły czepek pielegniarski, wykonany z lekkiej, przewiewnej włókniny o gramaturze 17 g/m2, ściągnięty lekką nie uciskającą gumką. Wymiary czepka:
- średnica średnia 55 cm
- obwód gumki ściągającej w stanie swobodnym 40 cm 
Pakowany w kartoniki po 50  - 100 szt. pełniący funkację dyspensera, gwarantujący higieniczne przechowywanie i wyjmowanie. Opakowanie zaopatrzone etykietą zawierającą wszystkie informacje, które winny być dostarczone z wyrobem medycznym zgodnie z zał. nr I roz. III pkt 23.2 Roporządzenia 2017/745 MDR)
</t>
  </si>
  <si>
    <t>Serweta jałowa z laminatu włókninowo - foliowego, o gramaturze 55 g/m2, odporność na przenikanie cieczy min. 300 cm H2O, wytrzymałość na wypychanie na sucho i mokro min. 240 kPa, chłonność min. 390%, nasiąkliwość badana metodą runn off min. 28%. Wymagana zgodność z normą PN - EN 13 795 (wymagania wysokie, strefa krytyczna i mniej krytyczna). Serweta pakowana w torebkę papierowo - foliową ze zgrzewem w kształcie litry V i wycięciem na kciuk ułatwiającym otwieranie, zaopatrzona w etykietę z min. dwiema naklejkami do dokumentacji medycznej. Opakowanie z etykietą zawierającą wszystkie informacje, które winny być dostarczone z wyrobem medycznym zgodnie z zał. nr I roz. III pkt 23.2 Roporządzenia 2017/745 MDR)</t>
  </si>
  <si>
    <t xml:space="preserve">Kieszeń jałowa samoprzylepna trzykomorowa o rozmiarze 30 x 50 cm </t>
  </si>
  <si>
    <t xml:space="preserve">Dwukomorowa kieszeń sterylna 30x50cm samoprzylepna </t>
  </si>
  <si>
    <t>Trzykomorowa kieszeń sterylna 30x50cm samoprzylepna wyposarzona w sztywnik</t>
  </si>
  <si>
    <t>minimum 140/81cm</t>
  </si>
  <si>
    <t xml:space="preserve">1. Serweta górna z taśmą samoprzylepną z dodatkową warstwą chłonną w strefie krytycznej 
o wymiarach 240x150 cm. +/-10 cm. (wymiary dodatkowej warstwy chłonnej min 37x70 cm)- 1 szt.
2. Serwety z taśmą samoprzylepną z dodatkową warstwą chłonną w strefie krytycznej o wymiarach 90x75cm (wymiary dodatkowej warstwy chłonnej min 37x70cm) - 3 szt. 3. Serweta dolna z taśmą samoprzylepną z dodatkową warstwą chłonną w strefie krytycznej o wymiarach 200x170 cm. +/-10 cm. (wymiary dodatkowej warstwy chłonnej min 37x70 cm)- 1szt.
4. Serweta na stolik Mayo o wymiarach 80x145cm. warstwa chłonna minimum 75x85 cm. - 1szt.
5. Serweta na stół instrumentariuszki o wymiarach 150x190 cm, warstwa chłonna o szerokości min. 65cm na całej długości serwety (owinięcie zestawu),
6. Ręczniki chłonne z włókniny minimum 20 x 40 cm - 4 szt.
7. Taśma samoprzylepna 9 x 50  - 1 szt.
Serwety z pozycji 1, 2, 3 muszą być wykonane z laminatu włókniny i folii o gramaturze min. 62g/m2, 
w obszarze krytycznym wzmocnione włókninowymi łatami chłonnymi o gramaturze min. 60g/m2. Łączna gramatura w obszarze wzmocnionym min. 125g/m2 łącznie z warstwą kleju. Barierowość dla wody min. 150cm H2O, wytrzymałość na wypychanie na sucho i mokro min. 135kPa, nasiąkliwość metodą run off w obszarze krtycznym min. 41% (wg PN - EN ISO 9073-11). Laminat nie może powodować drażenienia, uczulenia (wg PN-EN ISO 10993-10) i nie może być cytotoksyczny (wg PN - EN ISO 10993-5).
Zestaw zapakowany w opakowanie papierowo - foliowe lub tyvek - folia z etykietą zawierającą pełną identyfikację wyrobu (w tym jego skład) wraz z min. 2 etykietami służącymi do wklejania do dokumentacji medycznej. </t>
  </si>
  <si>
    <t>Jednorazowy, niesterylny transportowy podkład chłonny z 8 uchwytami, służący do przenoszenia, przemieszczania lub ustawiania pacjenta do 200kg. Nieprzepuszczający wilgoci podkład wykonany z oddychającej folii polietylenowej, polipropylenu oraz SAP. Gramatura produktu min. 250g/m2. Bez wpływu na obrazowanie RTG. Rozmiar podkładu 80cm x 210cm, rozmiar warstwy chłonnej 64cm x 190cm. Chłonność do 4000ml bez pogorszenia właściwości nośnych po absorbcji. Produkt zgodny z EN ISO 13485. Opakowanie zbiorcze 20 sztuk.</t>
  </si>
  <si>
    <t>Podkład chłonny do przenoszenia pacjenta 80/210cm</t>
  </si>
  <si>
    <t>Zadanie 31</t>
  </si>
  <si>
    <t>Zadanie 32</t>
  </si>
  <si>
    <t>Zadanie 33</t>
  </si>
  <si>
    <t>Jałowy zestaw do zabiegów kardiologicznych, skład:</t>
  </si>
  <si>
    <t>Zadanie 12</t>
  </si>
  <si>
    <t>Obłożenie do inekcji doszklistowej w minimalnym składzie:
Obłożenie na stolik niepylące 75x100 cm – 1 szt.
Rozwóra metalowa Baraquer jednorazowa – 1 szt
Obłożenie na pacjenta 50x60 z otworem na oko naciętym 10cmx10cm i przylepcem – 1 szt
Metalowy znacznik pomiaru odległości iniekcji od rąbka 3,5-4,00 mm – 1 szt
Pałeczki absorbcyjne („papierosy”) – 2 szt</t>
  </si>
  <si>
    <t>zadanie 10</t>
  </si>
  <si>
    <t>zadanie 11</t>
  </si>
  <si>
    <t>Zadanie 14</t>
  </si>
  <si>
    <t>Zadanie 22</t>
  </si>
  <si>
    <t>Zadanie 23</t>
  </si>
  <si>
    <t>Zadanie 24</t>
  </si>
  <si>
    <t>Zadanie 34</t>
  </si>
  <si>
    <t>1 x serweta o wymiarach 320 x 240 cm wykonana z laminatu dwuwarstwowego - polipropylen oraz folia polietylenowo - polipropylenowa, spełniająca wymagania wysokie normy PN EN 13795. Łączna gramatura serwety 55 g/m2, odporność na przenikanie cieczy min. 300 cm H2O, wytrzymałość na wypychanie na sucho i mokro min. 240 kPa, chłonność min. 390%, nasiąkliwość badana metodą runn off min. 28%. Wymagana zgodność z normą PN - EN 13 795 (wymagania wysokie, strefa krytyczna i mniej krytyczna). Serweta z dwoma otworami o średnicy 8 cm otoczone przylepcem (na tętnice udowe) położonymi w odległości 60 - 80 cm od górnej krawędzi serwety (licząc od środka otworu). Wokół otworów dodatkowa łata chłonna o gramaturze 60 gm2 (łączna gramatura w obszarze wzmocnienia 115 - 120 g/m2 łącznie z warstwą kleju), chłonność min. 590%, nasiąkliwość run off min. 38%. Serweta składa się z części środkowej wykonanej z laminatu (szerokość 120 cm) oraz dwóch paneli foliowych, przeźroczystych, o szerokości 60 cm każdy, po obu stronach.
1 x serweta 150 x 90 cm z laminatu dwuwarstwowego - polipropylen oraz folia polietylenowo - polipropylenowa, spełniająca wymagania wysokie normy PN EN 13795. Łączna gramatura serwety 55 g/m2
3 x podkład chłonny z wkładem z pulpy celulozowej, od spodu zabezpieczony folią, z góry włókniną polipropylenową. Chłonność miminalna 2000 g wg ISO 11948-1, rozmiar wkładu chłonnego min. 57 x 81 cm 
1 x osłona foliowa  w kształcie czepca na sprzęt medyczny o średnicy 112 cm oraz głębokości 56 cm w stanie rozciągniętym
1 x osłona foliowa w kształcie worka na sprzęt medyczny o szerokości 71 cm oraz głębokości 91 cm w stanie rozciągniętym
1 x plastikowy, przeźroczysty pojemnik z podziałką i mankietem, pojemność 500 ml, średnica denka 9,5 cm, wysokość 6 cm 
2 x serwetka celulozowa do rąk o wymiarach 50 x 40 cm, celuloza 55 g/m2 (+/- 2 g/m2)
1 x fartuch chirurgiczny z włókniny SMS o gramaturze 35 g/m2, rękawy zakończone poliestrowym mankietem o długości min. 8 cm. Rzepy umieszczone przy lamówce szyi i troki umieszczone od wewnątrz i od zewnątrz fartucha, które służą do zamocowania wyrobu na sylwetce oraz do regulacji obwodu. Tylne części fartucha zachodzą na siebie gwarantująć sterylność tylnej części fartucha. Fartuchy zaprojektowane są w taki sposób, aby było możliwe wiązanie najpierw na „brudno”, a następnie na „czysto”. Rozmiar XL - długość 140 cm 
1 x fartuch chirurgiczny z włókniny SMS o gramaturze 35 g/m2, rękawy zakończone poliestrowym mankietem o długości min. 8 cm. Rzepy umieszczone przy lamówce szyi i troki umieszczone od wewnątrz i od zewnątrz fartucha, które służą do zamocowania wyrobu na sylwetce oraz do regulacji obwodu. Tylne części fartucha zachodzą na siebie gwarantująć sterylność tylnej części fartucha. Fartuchy zaprojektowane są w taki sposób, aby było możliwe wiązanie najpierw na „brudno”, a następnie na „czysto”. Rozmiar L - długość 125 cm 
Elementy zestawu  zapakowane w torebkę papierowo foliową z wycięciem na kciuk oraz zgrzewem w kształcie litery "V" ułatwiającym otwieranie. Całość zaopatrzona w etykietę z min. 2 samoprzylepnymi tagami z następującymi danymi: nazwa producenta, indeks (REF), numer serii (LOT), data ważności.  Na etykiecie podany skład w postaci symboli graficznych elementów składowych (szybka, wizualna identyfikacja składu).</t>
  </si>
  <si>
    <t xml:space="preserve">Czepek chirurgiczny podwyższony o kroju furażerki wykonany w części bocznej z wkładką  mocno pochłaniającej pot o min szer.4 cm, zaś w części górnej z włókniny perforowanej, z tyłu wiazana trokami   Sposób pakowania w kartoniki max. 50 szt. gwarantujący higieniczne przechowywanie i wyjmowanie,
Uwaga:  w części bocznej chłonna włóknina nieperforowana wiskozowa o gramaturze nie mniejszej niż 26g/m2 ; w części górnej włóknina perforowana paroprzepuszczalna </t>
  </si>
  <si>
    <t xml:space="preserve">Maska FFP2 </t>
  </si>
  <si>
    <t xml:space="preserve">Maska chirurgiczna trójwarstwowa, </t>
  </si>
  <si>
    <t>KPL</t>
  </si>
  <si>
    <t>Zestaw do zabiegów urologicznych TUR</t>
  </si>
  <si>
    <t>Maski chirurgiczne typu II,</t>
  </si>
  <si>
    <t>Okrągły czepek pielegniarski,</t>
  </si>
  <si>
    <t>Serweta jałowa z laminatu włókninowo - foliowego 75/90CM</t>
  </si>
  <si>
    <t>Serweta jałowa z laminatu włókninowo - foliowego 45/75</t>
  </si>
  <si>
    <t>Sterylny pełnoochronny fartuch chirurgiczny</t>
  </si>
  <si>
    <t>Ochraniacz na obuwie</t>
  </si>
  <si>
    <t>Serweta sterylna z taśmą lepną 50X50cm</t>
  </si>
  <si>
    <t>Sterylny pełnoochronny fartuch chirurgiczny ,wykonany w całości   z włókniny bawełnopodobnej, jednowarstwowej typu SONTARAu góry z tyłu  zapinany na rzep, rękawy wykończone elastycznym poliestrowym  mankietem o dług min 6 cm., z nieprzemakalnymi wstawkami o   chroniącymi operatora przed przenikaniem płynów,   powinien zawierać nadruk z rozmiarem w widocznym miejscu  na włókninie oraz  złożony w sposób umozliwiający samodzielne założenie  operacyjnego troki  powinny być złączone kartonikiem  aby umożliwić  aplikację fartucha  z zachowaniem sterylności zarówno z przodu jak i z tyłu operatora,  fartuch powinienbyć  jako zabezpieczeniem przed przypadkowym zbrudzeniem  rozmiar L, XL.
MINIMALNE PARAMETRY
Fartuch z materiału bawełnopodobnego (włókniny celulozowo - poliestrowej–sontara) o następujących parametrach: gramatura max .68 g/m2, wytrzymałość na rozrywanie - sucho min. 230 kPa , nieprzemakalność min. 250 mm H2O</t>
  </si>
  <si>
    <t>Fartuch chirurgiczny do zabiegów podwyższonego ryzyka i średniego kontaktu z płynami i krwia, krój typu raglan lub prosty wykonany z wókniny SMS/SMMS lub sontara bez zawartości lateksu oraz polietylenu bez dodatkowych wzmocnień przepuszczający powietrze w zestawie min1 jałowy ręcznik. Pakowany w opakowanie zew. folia lub folia-papier ,wew. opakowanie z włókniny lub papieru zapewniając zachowanie sterylności po wyjęciu z opakowania zew. w przypadku utraty szczelności lub rozdarcia zew. opakowania. zaopatrzony w kartonik przy trokach. Wyrób powinien spełniać normę PN-EN 13795-3 dla powierzchni krytycznej potwierdzone wynikami badań na wyrobie gotowym po sterylizacji. Gramatura min 35g/m2 dla SMS oraz min 68g/m2 dla sontary oraz posiadający wartość przechodzenia powietrza przez materiał mnimum o,35m/s według ISO 9237:1995. Wyrób musi posiadać informacje o dacie ważności i serii w postaci dwóch naklejek samoprzylepnych do umieszczenia w karcie zabiegowej pacjenta.</t>
  </si>
  <si>
    <t>Fartuch chirurgiczny do zabiegów podwyższonego i śreniego ryzyka L,XL</t>
  </si>
  <si>
    <t xml:space="preserve">Czepek chirurgiczny </t>
  </si>
  <si>
    <t>Podkład włókninowy trójwarstwowy SMS. 210/160cm</t>
  </si>
  <si>
    <t>Medyczne prześcieradło nieprzemakalne na stół operacyjny 90/220 cm</t>
  </si>
  <si>
    <t>Rolka włókninowa na kozetkę minimum dwuwarstwowa wymiary  50cmx50mb (± ) 1cm z perforacją w odcinkach , gramatura 2xmin. 17g/m2 gofrowane</t>
  </si>
  <si>
    <t>Rolka na kozetkę</t>
  </si>
  <si>
    <t>zadanie 16</t>
  </si>
  <si>
    <t>Zestaw do cewnikowania, jałowy w skład którego wchodzą:
1 x serweta z chłonnego laminatu bibułowo - foliowego o gramaturze 42 g/m2, chłonność min. 7 g/g, rozmiar 50 x 60 cm 
1 x serweta z chłonnego laminatu bibułowo - foliowego o gramaturze 42 g/m2, chłonność min. 7 g/g, rozmiar 50 x 60cm z otworem Ø5 z rozcięciem od otworu do dłuższego brzegu serwety 
1 x pęseta plastikowa, anatomiczna, wąskie końcówki z nacięciami oraz stablilizator przesunięcia, zapewniające pewny chwyt, długość narzędzia 13cm 
1 x kleszczyki plastikowe typu pean, wąskie końcówki z nacięciami oraz zamek zaciskowy, zapewniające pewny chwyt opatrunku, długość narzędzia 13 cm 
8 x kompresy z gazy bawełnianej 8W 17N 7,5cm x 7,5cm o masie min. 1,2 g/szt. 
5 x tupfer z wyroju gazy 17N, 20cm x 20cm, kula 
1 x pojemnik poj. 125ml, wysokość 3 cm, średnica denka 7,5 cm, przeźroczysty, skala co 25 ml 
2 x rękawiczki nitrylowe M z wywiniętym maknkietem 
Opakowanie: twardy blister jednokomorowy wymiary maks. 150 x 255 x 50 mm, w którym ułożone są poszczególne elementy, pełniący funkcję pojemnika (np. na płyny) o jałowej powierzchni od wewnątrz, zamknięty papierem medycznym z przebarwionym wskaźnikiem chemicznym potwierdzającym skuteczność procesu sterylizacji.
Do zestawu, w worku foliowym dopakowane:
1 x jałowa strzykawka z wodą sterylną z 10% gliceryną 10ml 
1 x jałowa strzykawka z żelem z lidokainą 6ml 
Opakowanie zestawu - wszystkie elementy zapakowane w worek foliowy, na którym znajduje się etykieta (jedna dla całego zestawu). Na etykiecie informacja o składzie w postaci symboli graficznych elementów składowych - szybka, wizulana identyfikacja składu. Etykieta zbiorcza z min. 2 naklejkami służącymi do wklejania do dokumentacji pacjenta, zawierającymi co najmniej: indeks/ref, numer serii (LOT), datę ważności, nazwę wyrobu oraz nazwę producenta</t>
  </si>
  <si>
    <t>Zestaw do cewnikowania, jałowy w skład którego wchodzą:
1 x serweta z chłonnego laminatu bibułowo - foliowego o gramaturze 42 g/m2, chłonność min. 7 g/g, rozmiar 50 x 60 cm 
1 x serweta z chłonnego laminatu bibułowo - foliowego o gramaturze 42 g/m2, chłonność min. 7 g/g, rozmiar 50 x 60cm z otworem Ø5 z rozcięciem od otworu do dłuższego brzegu serwety 
1 x pęseta plastikowa, anatomiczna, wąskie końcówki z nacięciami oraz stablilizator przesunięcia, zapewniające pewny chwyt, długość narzędzia 13cm 
6 x tupfer z wyroju gazy 17N, 20cm x 20cm, kula 
2 x rękawiczki nitrylowe M z wywiniętym maknkietem 
Opakowanie: twardy blister jednokomorowy wymiary maks. 150 x 255 x 35mm, w którym ułożone są poszczególne elementy, pełniący funkcję pojemnika (np. na płyny) o jałowej powierzchni od wewnątrz, zamknięty papierem medycznym z przebarwionym wskaźnikiem chemicznym potwierdzającym skuteczność procesu sterylizacji. Na etykiecie informacja o składzie w postaci symboli graficznych elementów składowych - szybka, wizulana identyfikacja składu. Etykieta zbiorcza z min. 2 naklejkami służącymi do wklejania do dokumentacji pacjenta, zawierającymi co najmniej: indeks/ref, numer serii (LOT), datę ważności, nazwę wyrobu oraz nazwę producenta</t>
  </si>
  <si>
    <t xml:space="preserve">Półmaska Filtrująca FFP2. Wyrób medyczny klasy I, typ IIR. Trójpanelowa. Posiada skuteczność filtracji bakterii (BFE) na poziomie ≥ 98,0 % Zawierająca taśmy mocujące półmaskę na nuszach. Taśmy wykonanne z nitek bezlateksowych w oplocie z jedwabiu poliestrowego . Posiadająca zacisk nosowy wykonany z taśmy polipropylenowej wzmocnionej drutami stalowymi. Pakowana pojedyńczo w folię metodą typu flowpack. Pakowana w kartonik 20 sztuk. . Każda półmaska powinna być oznaczona na zgodność z normami EN 149 : 2001 + A1:2009, EN 14683+AC:2019-09. </t>
  </si>
  <si>
    <t>Spodenki do kolonoskopii</t>
  </si>
  <si>
    <t>Jednoczęściowy, kombinezon ochronny z kapturem z trokami
umożliwiającymi dopasowanie do kształtu głowy oraz z dołączonymi
osłonami na buty z podeszwą antypoślizgową, czysty i sterylny certyfikat
sterylności dołączony do każdej partii, przeznaczony do pracowni
przygotowania leku cytostatycznego, do pomieszczeń o klasie czystości A
i B wg GMP. Środek ochrony indywidualnej kategorii III, przeciwchemiczna odzież typ
5-B, typ 6-B. Wykonany z wysokiej gęstości polietylenu o gramaturze
nie większej niż 45 g/m 2 , oddychającego - przepuszczalność powietrza i
pary wodnej potwierdzone badaniami, badanego na przenikanie
cytostatyków. Szwy wewnętrzne lamowane, elastyczne pętelki na kciuk przy rękawach
zabezpieczone materiałem kombinezonu. Pakowany podwójnie, złożony
w sposób umożliwiający aseptyczne zakładanie, rozmiary SM- 3XL.</t>
  </si>
  <si>
    <t xml:space="preserve">
Biały fartuch z dwoma kieszaniami zapinany na zamek z przodu. Środek ochrony indywidualnej kategorii III, przeciwchemiczna odzież typ PB 6-B. Wykonany z wysokiej gęstości polietylenu o gramaturze nie większej niż 45 g/m2 , oddychającego - przepuszczalność powietrza i pary wodnej potwierdzone badaniami,  badanego na przenikanie cytostatyków, posiadającego właściwości antystayczne po ubu stronach. Szwy wenętrzne, mankiety rękawów zakończone gumką w tunelu z materiału kombinezonu, rozmiary SM, MD, LG, XL, 2X.
 </t>
  </si>
  <si>
    <t>Kombinezony sterylny do badań cytostatycznych</t>
  </si>
  <si>
    <t>Fartuch ochronny do podawania cytostatyków</t>
  </si>
  <si>
    <t>Fartuch z włókniny polipropylenowej długi rękaw zakończony gumką, L-XL zielony lub niebiesli</t>
  </si>
  <si>
    <t>Fartuch z włókniny polipropylenowej długi rękaw zakończony poliestrowym mankietem L-XL zielony lub niebieski</t>
  </si>
  <si>
    <r>
      <t xml:space="preserve">
</t>
    </r>
    <r>
      <rPr>
        <sz val="12"/>
        <color rgb="FF000000"/>
        <rFont val="Arial Narrow"/>
        <family val="2"/>
        <charset val="238"/>
      </rPr>
      <t xml:space="preserve"> Zestaw uniwersalny wzmocniony:
1 x serweta na solik instrumentarium, wymiary 190 x 150 cm, chłonne wzmocnienie na całej długości o szerokości 66 cm, masa powirzchniowa min. 84 g/m2 (+/- 10%),chłonnosć min. 400% 
1 x pokrowiec na stolik Mayo 145 x 80 cm, warstwa chłonna o gramaturze min. 82 g/m2  (+/- 2 g/m2), wymiary 85 x 76 cm (+ / - 2 cm)
1 x samoprzylepna serweta operacyjna 150x 240cm (wzmocnienie 37,5 x 70 cm) 
1 x samoprzylepna serweta operacyjna 200x 170cm (wzmocnienie 37,5 x 70 cm) 
2 x samoprzylepne serwety operacyjne 75 x 90cm (wzmocnienie 37,5 x 70 cm)
1 x taśma samoprzylepna 9 x 50 cm
2 x ręczniki z włókniny kompresowej min. 40 g/m2, chłonności min. 800% 20 x 40 cm
Obłożenie wykonane z laminatu włókniny i folii o gramaturze 62 g/m2, w obszarze krytycznym wzmocnione włókninowymi łatami chłonnymi o gramaturze 60 g/m2. Łączna gramatura w obszarze wzmocnionym 125 g/m2 (łącznie z warstwą kleju zespalającego łatę chłonną z laminatem podstawowym). Barierowość dla wody min. 150 cm H2O w obszarze krytycznym, wytrzymałość na wypychanie na sucho i mokro min. 170 kPa w obszarze krytycznym, nasiąkliwość metodą run off w obszarze krtycznym min. 66 % (wg PN - EN ISO 9073-11). Laminat nie może powodować drażenienia, uczulenia (wg PN - EN ISO 10993 - 10) i nie może być cytotoksyczny (wg PN - EN ISO 10993 - 5).</t>
    </r>
  </si>
  <si>
    <r>
      <t xml:space="preserve">
</t>
    </r>
    <r>
      <rPr>
        <sz val="12"/>
        <color rgb="FF000000"/>
        <rFont val="Arial Narrow"/>
        <family val="2"/>
        <charset val="238"/>
      </rPr>
      <t>1) serweta chirurgiczna do przezcewkowych zabiegów urologicznych o wymiarach (szerokość części dolnej z nogawicami / szerokość części górnej serwety x długość całkowita) 240/220 cm x 235 cm, zintegrowana z nogawicami o długości min. 100 cm, posiadająca otwór samoprzylepny w okolicy jamy brzusznej o śr. 5cm, otwór na prącie o śr. 4 cm i osłona na palec do badania per rectum. Z serwetą zintegrowany jest worek do przechwytywania płynów z sitem oraz usztywnionym brzegiem do jego regulacji, worek zakończony jest zaworem do podłączenia drenu. Nad otworem o średnicy 5 cm w odległości 10 cm taśma przylepna o długości 40 cm stabilizująca serwetę o - 1 szt.;
2) Dren odprowadzający płyny z worka, kompatybilny z serwetą główną, długość min. 130 cm – 1 szt.;
3) serweta na stolik instrumentalny 150 x 190 cm - 1 szt.
Serweta gówna wykonana z mocnego laminatu min. dwuwarstwowego: polipropylen oraz folia polietylenowo - polipropylenowa, spełniająca wymagania wysokie normy PN EN 13795. Łączna gramatura serwety 55 g/m2, odporność na przenikanie cieczy min. 300 cm H2O, wytrzymałość na wypychanie na sucho i mokro min. 240 kPa, chłonność min. 390%, nasiąkliwość badana metodą runn off min. 28%. Wymagana zgodność z normą PN - EN 13 795 (wymagania wysokie, strefa krytyczna i mniej krytyczna)Serweta na stolik instrumentarium wykonana z folii o gramaturze 47 g/m2 (+/- 10%), na całej długości po środku serwety wzmocnienie z chłonnej włókniny o szerokości min. 65 cm, gramaturze 35 g/m2 (+/- 10%). Łączna gramatura w obszarze wzmocnienia (łącznie z klejem) min. 84 g/m2, chłonność całkowita min. 400 %. Zestaw zgodny z normą PN EN 13795."</t>
    </r>
  </si>
  <si>
    <t>Fartuch z włókniny polipropylenowej długi rękaw zakończony poliestrowym mankietem XXL zielony lub niebieski</t>
  </si>
  <si>
    <t>Fartuch medyczny wykonany z włókniny polipropylenowej, rękawy zakończone mankietami poliestrowymi 5 cm, wiązany na troki w talii oraz na szyi, przewiewny, jednorazowego użytku. Gramatura minimum 25g, rozmiary od L-XXL
Specyfikacja wymiarów: min. rozmiar L - długość 120, szerokość 70 cm (obwód całkowity 140 cm), troki szyja 35 cm, troki pas 17 0cm / rozmiar XL - długość 125 cm, szerokość 75 cm (obwód całkowity 150 cm), troki szyja 35 cm, troki pas 180 cm/ rozmiar XXL  - długość 130 cm, szerokość 80 cm (obwód całkowity 160 cm), troki szyja 35 cm, troki pas 180 cm, pakowany po 10szt w worek foliowy</t>
  </si>
  <si>
    <t>Fartuch medyczny wykonany z włókniny polipropylenowej, rękawy zakończone gumką, wiązany na troki w talii oraz na szyi, przewiewny, jednorazowego użytku. Gramatura minimum  25g .Rozmiar L-XL Specyfikacja wymiarów: min. rozmiar L - długość 120, szerokość 70 cm (obwód całkowity 140 cm), troki szyja 35 cm, troki pas 170cm / rozmiar XL - długość 125 cm, szerokość 75 cm (obwód całkowity 150 cm), troki szyja 35 cm, troki pas 180 cm, opakowanie foliowe a’10</t>
  </si>
  <si>
    <t xml:space="preserve">Fartuch medyczny wykonany z włókniny polipropylenowej, rękawy zakończone mankietami poliestrowymi 5 cm, wiązany na troki w talii oraz na szyi, przewiewny, jednorazowego użytku. Gramatura minimum 25g,  min. rozmiar xxL - długość 180, szerokość 160 cm 
</t>
  </si>
  <si>
    <t>Serweta z regulowanym otworem przylepnym 45x75cm sterylna</t>
  </si>
  <si>
    <t>Serweta z otworem</t>
  </si>
  <si>
    <t>Jednorazowe spodenki do kolonoskopii na rzepy, gramatura min. 38 gsm, rozmiar uniwersalny</t>
  </si>
  <si>
    <t>Zadanie 25</t>
  </si>
  <si>
    <t xml:space="preserve"> Zadanie 26</t>
  </si>
  <si>
    <t>Zadanie 35</t>
  </si>
  <si>
    <t xml:space="preserve"> Zadanie 36</t>
  </si>
  <si>
    <t xml:space="preserve"> Zadanie 37</t>
  </si>
  <si>
    <t xml:space="preserve"> Zadanie 38</t>
  </si>
  <si>
    <t xml:space="preserve"> Zadanie 39</t>
  </si>
  <si>
    <t>Zestaw do cewnikowania II</t>
  </si>
  <si>
    <t>Zestaw do cewnikowania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</si>
</sst>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0.00\ &quot;zł&quot;;\-#,##0.00\ &quot;zł&quot;"/>
    <numFmt numFmtId="164" formatCode="#,##0.00&quot; zł&quot;"/>
    <numFmt numFmtId="165" formatCode="#,##0.00\ &quot;zł&quot;"/>
  </numFmts>
  <fonts count="31" x14ac:knownFonts="1">
    <font>
      <sz val="10"/>
      <color rgb="FF000000"/>
      <name val="Calibri"/>
      <scheme val="minor"/>
    </font>
    <font>
      <sz val="9"/>
      <color theme="1"/>
      <name val="Arial Narrow"/>
      <family val="2"/>
      <charset val="238"/>
    </font>
    <font>
      <sz val="9"/>
      <color rgb="FFFF0000"/>
      <name val="Arial Narrow"/>
      <family val="2"/>
      <charset val="238"/>
    </font>
    <font>
      <sz val="10"/>
      <color theme="1"/>
      <name val="Arial Narrow"/>
      <family val="2"/>
      <charset val="238"/>
    </font>
    <font>
      <sz val="10"/>
      <color theme="1"/>
      <name val="Arial"/>
      <family val="2"/>
      <charset val="238"/>
    </font>
    <font>
      <b/>
      <sz val="12"/>
      <color theme="1"/>
      <name val="Arial Narrow"/>
      <family val="2"/>
      <charset val="238"/>
    </font>
    <font>
      <b/>
      <sz val="12"/>
      <color rgb="FF000000"/>
      <name val="Arial Narrow"/>
      <family val="2"/>
      <charset val="238"/>
    </font>
    <font>
      <sz val="12"/>
      <color theme="1"/>
      <name val="Arial Narrow"/>
      <family val="2"/>
      <charset val="238"/>
    </font>
    <font>
      <sz val="12"/>
      <name val="Calibri"/>
      <family val="2"/>
      <charset val="238"/>
    </font>
    <font>
      <sz val="12"/>
      <color rgb="FF000000"/>
      <name val="Arial Narrow"/>
      <family val="2"/>
      <charset val="238"/>
    </font>
    <font>
      <sz val="12"/>
      <color rgb="FFFF0000"/>
      <name val="Arial Narrow"/>
      <family val="2"/>
      <charset val="238"/>
    </font>
    <font>
      <b/>
      <sz val="12"/>
      <color rgb="FF000000"/>
      <name val="Calibri"/>
      <family val="2"/>
      <charset val="238"/>
      <scheme val="minor"/>
    </font>
    <font>
      <sz val="9"/>
      <name val="Arial Narrow"/>
      <family val="2"/>
      <charset val="238"/>
    </font>
    <font>
      <sz val="9"/>
      <color indexed="10"/>
      <name val="Arial Narrow"/>
      <family val="2"/>
      <charset val="238"/>
    </font>
    <font>
      <b/>
      <sz val="12"/>
      <color indexed="8"/>
      <name val="Arial Narrow"/>
      <family val="2"/>
      <charset val="238"/>
    </font>
    <font>
      <sz val="12"/>
      <name val="Arial Narrow"/>
      <family val="2"/>
      <charset val="238"/>
    </font>
    <font>
      <b/>
      <sz val="12"/>
      <name val="Arial Narrow"/>
      <family val="2"/>
      <charset val="238"/>
    </font>
    <font>
      <b/>
      <sz val="16"/>
      <color rgb="FF000000"/>
      <name val="Arial Narrow"/>
      <family val="2"/>
      <charset val="238"/>
    </font>
    <font>
      <b/>
      <sz val="16"/>
      <color theme="1"/>
      <name val="Arial Narrow"/>
      <family val="2"/>
      <charset val="238"/>
    </font>
    <font>
      <b/>
      <sz val="14"/>
      <color theme="1"/>
      <name val="Arial Narrow"/>
      <family val="2"/>
      <charset val="238"/>
    </font>
    <font>
      <b/>
      <sz val="16"/>
      <color indexed="8"/>
      <name val="Arial Narrow"/>
      <family val="2"/>
      <charset val="238"/>
    </font>
    <font>
      <b/>
      <sz val="14"/>
      <color rgb="FF000000"/>
      <name val="Arial Narrow"/>
      <family val="2"/>
      <charset val="238"/>
    </font>
    <font>
      <b/>
      <sz val="16"/>
      <name val="Arial Narrow"/>
      <family val="2"/>
      <charset val="238"/>
    </font>
    <font>
      <sz val="14"/>
      <color rgb="FF000000"/>
      <name val="Arial Narrow"/>
      <family val="2"/>
      <charset val="238"/>
    </font>
    <font>
      <sz val="14"/>
      <color theme="1"/>
      <name val="Arial Narrow"/>
      <family val="2"/>
      <charset val="238"/>
    </font>
    <font>
      <sz val="14"/>
      <name val="Arial Narrow"/>
      <family val="2"/>
      <charset val="238"/>
    </font>
    <font>
      <b/>
      <sz val="14"/>
      <color rgb="FF0000FF"/>
      <name val="Arial Narrow"/>
      <family val="2"/>
      <charset val="238"/>
    </font>
    <font>
      <b/>
      <sz val="14"/>
      <color indexed="8"/>
      <name val="Arial Narrow"/>
      <family val="2"/>
      <charset val="238"/>
    </font>
    <font>
      <b/>
      <sz val="14"/>
      <color rgb="FF000000"/>
      <name val="Calibri"/>
      <family val="2"/>
      <charset val="238"/>
    </font>
    <font>
      <sz val="14"/>
      <color rgb="FF000000"/>
      <name val="Calibri"/>
      <family val="2"/>
      <charset val="238"/>
    </font>
    <font>
      <b/>
      <sz val="14"/>
      <color rgb="FF000000"/>
      <name val="Calibri"/>
      <family val="2"/>
      <charset val="238"/>
      <scheme val="minor"/>
    </font>
  </fonts>
  <fills count="4">
    <fill>
      <patternFill patternType="none"/>
    </fill>
    <fill>
      <patternFill patternType="gray125"/>
    </fill>
    <fill>
      <patternFill patternType="solid">
        <fgColor rgb="FFFFFF00"/>
        <bgColor rgb="FFFFFF00"/>
      </patternFill>
    </fill>
    <fill>
      <patternFill patternType="solid">
        <fgColor theme="0"/>
        <bgColor indexed="64"/>
      </patternFill>
    </fill>
  </fills>
  <borders count="59">
    <border>
      <left/>
      <right/>
      <top/>
      <bottom/>
      <diagonal/>
    </border>
    <border>
      <left style="thin">
        <color rgb="FF1A1A1A"/>
      </left>
      <right style="thin">
        <color rgb="FF1A1A1A"/>
      </right>
      <top style="thin">
        <color rgb="FF1A1A1A"/>
      </top>
      <bottom style="thin">
        <color rgb="FF1A1A1A"/>
      </bottom>
      <diagonal/>
    </border>
    <border>
      <left style="thin">
        <color rgb="FF1A1A1A"/>
      </left>
      <right/>
      <top style="thin">
        <color rgb="FF1A1A1A"/>
      </top>
      <bottom style="thin">
        <color rgb="FF1A1A1A"/>
      </bottom>
      <diagonal/>
    </border>
    <border>
      <left style="thin">
        <color rgb="FF000000"/>
      </left>
      <right style="thin">
        <color rgb="FF000000"/>
      </right>
      <top style="thin">
        <color rgb="FF000000"/>
      </top>
      <bottom style="thin">
        <color rgb="FF000000"/>
      </bottom>
      <diagonal/>
    </border>
    <border>
      <left/>
      <right/>
      <top style="thin">
        <color rgb="FF1A1A1A"/>
      </top>
      <bottom/>
      <diagonal/>
    </border>
    <border>
      <left/>
      <right/>
      <top style="thin">
        <color rgb="FF1A1A1A"/>
      </top>
      <bottom/>
      <diagonal/>
    </border>
    <border>
      <left/>
      <right/>
      <top style="thin">
        <color rgb="FF1A1A1A"/>
      </top>
      <bottom/>
      <diagonal/>
    </border>
    <border>
      <left style="thin">
        <color rgb="FF1A1A1A"/>
      </left>
      <right style="thin">
        <color rgb="FF1A1A1A"/>
      </right>
      <top style="thin">
        <color rgb="FF1A1A1A"/>
      </top>
      <bottom style="thin">
        <color rgb="FF000000"/>
      </bottom>
      <diagonal/>
    </border>
    <border>
      <left style="thin">
        <color rgb="FF3C3C3C"/>
      </left>
      <right style="thin">
        <color rgb="FF3C3C3C"/>
      </right>
      <top style="thin">
        <color rgb="FF3C3C3C"/>
      </top>
      <bottom style="thin">
        <color rgb="FF3C3C3C"/>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style="thin">
        <color rgb="FF1A1A1A"/>
      </bottom>
      <diagonal/>
    </border>
    <border>
      <left/>
      <right/>
      <top/>
      <bottom style="thin">
        <color rgb="FF1A1A1A"/>
      </bottom>
      <diagonal/>
    </border>
    <border>
      <left/>
      <right/>
      <top/>
      <bottom style="thin">
        <color rgb="FF1A1A1A"/>
      </bottom>
      <diagonal/>
    </border>
    <border>
      <left/>
      <right/>
      <top style="thin">
        <color rgb="FF1A1A1A"/>
      </top>
      <bottom style="thin">
        <color rgb="FF1A1A1A"/>
      </bottom>
      <diagonal/>
    </border>
    <border>
      <left/>
      <right/>
      <top style="thin">
        <color rgb="FF1A1A1A"/>
      </top>
      <bottom style="thin">
        <color rgb="FF1A1A1A"/>
      </bottom>
      <diagonal/>
    </border>
    <border>
      <left style="thin">
        <color rgb="FF1A1A1A"/>
      </left>
      <right style="thin">
        <color rgb="FF1A1A1A"/>
      </right>
      <top/>
      <bottom style="thin">
        <color rgb="FF1A1A1A"/>
      </bottom>
      <diagonal/>
    </border>
    <border>
      <left/>
      <right style="thin">
        <color rgb="FF1A1A1A"/>
      </right>
      <top style="thin">
        <color rgb="FF1A1A1A"/>
      </top>
      <bottom style="thin">
        <color rgb="FF1A1A1A"/>
      </bottom>
      <diagonal/>
    </border>
    <border>
      <left style="thin">
        <color rgb="FF1A1A1A"/>
      </left>
      <right style="thin">
        <color rgb="FF1A1A1A"/>
      </right>
      <top style="thin">
        <color rgb="FF1A1A1A"/>
      </top>
      <bottom/>
      <diagonal/>
    </border>
    <border>
      <left style="thin">
        <color rgb="FF3C3C3C"/>
      </left>
      <right style="thin">
        <color rgb="FF3C3C3C"/>
      </right>
      <top style="thin">
        <color rgb="FF3C3C3C"/>
      </top>
      <bottom/>
      <diagonal/>
    </border>
    <border>
      <left/>
      <right style="thin">
        <color rgb="FF000000"/>
      </right>
      <top style="thin">
        <color rgb="FF000000"/>
      </top>
      <bottom style="thin">
        <color rgb="FF000000"/>
      </bottom>
      <diagonal/>
    </border>
    <border>
      <left style="thin">
        <color rgb="FF1A1A1A"/>
      </left>
      <right style="thin">
        <color rgb="FF1A1A1A"/>
      </right>
      <top style="thin">
        <color rgb="FF1A1A1A"/>
      </top>
      <bottom/>
      <diagonal/>
    </border>
    <border>
      <left style="thin">
        <color rgb="FF1A1A1A"/>
      </left>
      <right/>
      <top style="thin">
        <color rgb="FF1A1A1A"/>
      </top>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medium">
        <color rgb="FF000000"/>
      </left>
      <right style="medium">
        <color rgb="FF000000"/>
      </right>
      <top style="medium">
        <color rgb="FF000000"/>
      </top>
      <bottom/>
      <diagonal/>
    </border>
    <border>
      <left style="thin">
        <color rgb="FF1A1A1A"/>
      </left>
      <right style="thin">
        <color rgb="FF1A1A1A"/>
      </right>
      <top/>
      <bottom style="thin">
        <color rgb="FF000000"/>
      </bottom>
      <diagonal/>
    </border>
    <border>
      <left style="thin">
        <color rgb="FF1A1A1A"/>
      </left>
      <right/>
      <top/>
      <bottom style="thin">
        <color rgb="FF1A1A1A"/>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1A1A1A"/>
      </left>
      <right style="thin">
        <color rgb="FF1A1A1A"/>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rgb="FF1A1A1A"/>
      </top>
      <bottom style="thin">
        <color indexed="64"/>
      </bottom>
      <diagonal/>
    </border>
    <border>
      <left style="thin">
        <color rgb="FF000000"/>
      </left>
      <right style="thin">
        <color rgb="FF000000"/>
      </right>
      <top style="thin">
        <color rgb="FF000000"/>
      </top>
      <bottom/>
      <diagonal/>
    </border>
    <border>
      <left style="thin">
        <color indexed="58"/>
      </left>
      <right style="thin">
        <color indexed="58"/>
      </right>
      <top style="thin">
        <color indexed="58"/>
      </top>
      <bottom style="thin">
        <color indexed="58"/>
      </bottom>
      <diagonal/>
    </border>
    <border>
      <left style="thin">
        <color rgb="FF1A1A1A"/>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rgb="FF1A1A1A"/>
      </left>
      <right style="thin">
        <color indexed="64"/>
      </right>
      <top style="thin">
        <color rgb="FF1A1A1A"/>
      </top>
      <bottom style="thin">
        <color rgb="FF1A1A1A"/>
      </bottom>
      <diagonal/>
    </border>
    <border>
      <left style="thin">
        <color rgb="FF000000"/>
      </left>
      <right style="thin">
        <color indexed="64"/>
      </right>
      <top style="thin">
        <color rgb="FF1A1A1A"/>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rgb="FF3C3C3C"/>
      </left>
      <right style="thin">
        <color rgb="FF3C3C3C"/>
      </right>
      <top/>
      <bottom style="thin">
        <color rgb="FF3C3C3C"/>
      </bottom>
      <diagonal/>
    </border>
    <border>
      <left/>
      <right style="thin">
        <color rgb="FF1A1A1A"/>
      </right>
      <top/>
      <bottom/>
      <diagonal/>
    </border>
    <border>
      <left/>
      <right/>
      <top/>
      <bottom style="medium">
        <color indexed="64"/>
      </bottom>
      <diagonal/>
    </border>
    <border>
      <left style="thin">
        <color rgb="FF1A1A1A"/>
      </left>
      <right/>
      <top/>
      <bottom/>
      <diagonal/>
    </border>
    <border>
      <left/>
      <right style="thin">
        <color rgb="FF1A1A1A"/>
      </right>
      <top style="thin">
        <color rgb="FF1A1A1A"/>
      </top>
      <bottom/>
      <diagonal/>
    </border>
    <border>
      <left style="thin">
        <color rgb="FF1A1A1A"/>
      </left>
      <right style="thin">
        <color rgb="FF000000"/>
      </right>
      <top/>
      <bottom style="thin">
        <color rgb="FF1A1A1A"/>
      </bottom>
      <diagonal/>
    </border>
  </borders>
  <cellStyleXfs count="1">
    <xf numFmtId="0" fontId="0" fillId="0" borderId="0"/>
  </cellStyleXfs>
  <cellXfs count="232">
    <xf numFmtId="0" fontId="0" fillId="0" borderId="0" xfId="0"/>
    <xf numFmtId="0" fontId="1" fillId="0" borderId="0" xfId="0" applyFont="1" applyAlignment="1">
      <alignment vertical="center"/>
    </xf>
    <xf numFmtId="0" fontId="2" fillId="0" borderId="0" xfId="0" applyFont="1" applyAlignment="1">
      <alignment vertical="center"/>
    </xf>
    <xf numFmtId="3" fontId="2" fillId="0" borderId="0" xfId="0" applyNumberFormat="1" applyFont="1" applyAlignment="1">
      <alignment vertical="center"/>
    </xf>
    <xf numFmtId="0" fontId="3" fillId="0" borderId="0" xfId="0" applyFont="1" applyAlignment="1">
      <alignment vertical="center"/>
    </xf>
    <xf numFmtId="0" fontId="4" fillId="0" borderId="0" xfId="0" applyFont="1"/>
    <xf numFmtId="0" fontId="5" fillId="0" borderId="3" xfId="0" applyFont="1" applyBorder="1" applyAlignment="1">
      <alignment horizontal="center" vertical="center"/>
    </xf>
    <xf numFmtId="0" fontId="6" fillId="0" borderId="3"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9" xfId="0" applyFont="1" applyBorder="1" applyAlignment="1">
      <alignment horizontal="center" vertical="center"/>
    </xf>
    <xf numFmtId="0" fontId="6" fillId="0" borderId="19"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horizontal="center" vertical="center" wrapText="1"/>
    </xf>
    <xf numFmtId="0" fontId="6" fillId="0" borderId="8" xfId="0" applyFont="1" applyBorder="1" applyAlignment="1">
      <alignment horizontal="center" vertical="center"/>
    </xf>
    <xf numFmtId="0" fontId="6" fillId="0" borderId="1" xfId="0" applyFont="1" applyBorder="1" applyAlignment="1">
      <alignment horizontal="center" vertical="center"/>
    </xf>
    <xf numFmtId="0" fontId="7" fillId="0" borderId="17" xfId="0" applyFont="1" applyBorder="1" applyAlignment="1">
      <alignment horizontal="center" vertical="center"/>
    </xf>
    <xf numFmtId="3" fontId="7" fillId="0" borderId="3" xfId="0" applyNumberFormat="1" applyFont="1" applyBorder="1" applyAlignment="1">
      <alignment horizontal="center" vertical="center"/>
    </xf>
    <xf numFmtId="0" fontId="9" fillId="0" borderId="32" xfId="0" applyFont="1" applyBorder="1" applyAlignment="1">
      <alignment horizontal="center" vertical="center"/>
    </xf>
    <xf numFmtId="0" fontId="7" fillId="0" borderId="21" xfId="0" applyFont="1" applyBorder="1" applyAlignment="1">
      <alignment horizontal="center" vertical="center" wrapText="1"/>
    </xf>
    <xf numFmtId="0" fontId="7" fillId="0" borderId="0" xfId="0" applyFont="1" applyAlignment="1">
      <alignment horizontal="right" vertical="center"/>
    </xf>
    <xf numFmtId="0" fontId="11" fillId="0" borderId="0" xfId="0" applyFont="1"/>
    <xf numFmtId="0" fontId="7" fillId="0" borderId="29" xfId="0" applyFont="1" applyBorder="1" applyAlignment="1">
      <alignment vertical="center"/>
    </xf>
    <xf numFmtId="0" fontId="6" fillId="0" borderId="39" xfId="0" applyFont="1" applyBorder="1" applyAlignment="1">
      <alignment horizontal="center" vertical="center"/>
    </xf>
    <xf numFmtId="0" fontId="6" fillId="0" borderId="39" xfId="0" applyFont="1" applyBorder="1" applyAlignment="1">
      <alignment horizontal="center" vertical="center" wrapText="1"/>
    </xf>
    <xf numFmtId="0" fontId="7" fillId="0" borderId="44" xfId="0" applyFont="1" applyBorder="1" applyAlignment="1">
      <alignment horizontal="center" vertical="center"/>
    </xf>
    <xf numFmtId="0" fontId="9" fillId="0" borderId="29" xfId="0" applyFont="1" applyBorder="1" applyAlignment="1">
      <alignment horizontal="center" vertical="center"/>
    </xf>
    <xf numFmtId="0" fontId="13" fillId="0" borderId="0" xfId="0" applyFont="1" applyAlignment="1">
      <alignment vertical="center"/>
    </xf>
    <xf numFmtId="3" fontId="13" fillId="0" borderId="0" xfId="0" applyNumberFormat="1" applyFont="1" applyAlignment="1">
      <alignment vertical="center"/>
    </xf>
    <xf numFmtId="0" fontId="12" fillId="0" borderId="0" xfId="0" applyFont="1" applyAlignment="1">
      <alignment vertical="center"/>
    </xf>
    <xf numFmtId="0" fontId="5" fillId="0" borderId="1" xfId="0" applyFont="1" applyBorder="1" applyAlignment="1">
      <alignment horizontal="center" vertical="center"/>
    </xf>
    <xf numFmtId="0" fontId="5" fillId="0" borderId="0" xfId="0" applyFont="1" applyAlignment="1">
      <alignment vertical="center"/>
    </xf>
    <xf numFmtId="49" fontId="15" fillId="0" borderId="47" xfId="0" applyNumberFormat="1" applyFont="1" applyBorder="1" applyAlignment="1">
      <alignment horizontal="center" vertical="center" wrapText="1"/>
    </xf>
    <xf numFmtId="0" fontId="7" fillId="0" borderId="0" xfId="0" applyFont="1" applyAlignment="1">
      <alignment horizontal="center" vertical="center"/>
    </xf>
    <xf numFmtId="0" fontId="16" fillId="0" borderId="32" xfId="0" applyFont="1" applyBorder="1" applyAlignment="1">
      <alignment horizontal="center" vertical="center" wrapText="1"/>
    </xf>
    <xf numFmtId="0" fontId="7" fillId="0" borderId="32" xfId="0" applyFont="1" applyBorder="1" applyAlignment="1">
      <alignment horizontal="center" vertical="center"/>
    </xf>
    <xf numFmtId="0" fontId="19" fillId="0" borderId="32" xfId="0" applyFont="1" applyBorder="1" applyAlignment="1">
      <alignment horizontal="center" vertical="center"/>
    </xf>
    <xf numFmtId="0" fontId="18" fillId="0" borderId="0" xfId="0" applyFont="1" applyAlignment="1">
      <alignment horizontal="center" vertical="center"/>
    </xf>
    <xf numFmtId="0" fontId="7" fillId="0" borderId="17" xfId="0" applyFont="1" applyBorder="1" applyAlignment="1">
      <alignment horizontal="center" vertical="center" wrapText="1"/>
    </xf>
    <xf numFmtId="0" fontId="6" fillId="0" borderId="17" xfId="0" applyFont="1" applyBorder="1" applyAlignment="1">
      <alignment horizontal="center" vertical="center" wrapText="1"/>
    </xf>
    <xf numFmtId="0" fontId="7" fillId="0" borderId="44" xfId="0" applyFont="1" applyBorder="1" applyAlignment="1">
      <alignment horizontal="center" vertical="center" wrapText="1"/>
    </xf>
    <xf numFmtId="3" fontId="7" fillId="0" borderId="44" xfId="0" applyNumberFormat="1" applyFont="1" applyBorder="1" applyAlignment="1">
      <alignment horizontal="center" vertical="center"/>
    </xf>
    <xf numFmtId="0" fontId="7" fillId="0" borderId="51" xfId="0" applyFont="1" applyBorder="1" applyAlignment="1">
      <alignment horizontal="center" vertical="center" wrapText="1"/>
    </xf>
    <xf numFmtId="3" fontId="7" fillId="0" borderId="51" xfId="0" applyNumberFormat="1" applyFont="1" applyBorder="1" applyAlignment="1">
      <alignment horizontal="center" vertical="center"/>
    </xf>
    <xf numFmtId="0" fontId="9" fillId="0" borderId="3" xfId="0" applyFont="1" applyBorder="1" applyAlignment="1">
      <alignment horizontal="center" vertical="center" wrapText="1"/>
    </xf>
    <xf numFmtId="0" fontId="7" fillId="0" borderId="37" xfId="0" applyFont="1" applyBorder="1" applyAlignment="1">
      <alignment horizontal="center" vertical="center"/>
    </xf>
    <xf numFmtId="0" fontId="7" fillId="0" borderId="56" xfId="0" applyFont="1" applyBorder="1" applyAlignment="1">
      <alignment horizontal="center" vertical="center"/>
    </xf>
    <xf numFmtId="0" fontId="7" fillId="0" borderId="54" xfId="0" applyFont="1" applyBorder="1" applyAlignment="1">
      <alignment horizontal="center" vertical="center"/>
    </xf>
    <xf numFmtId="0" fontId="6" fillId="0" borderId="50" xfId="0" applyFont="1" applyBorder="1" applyAlignment="1">
      <alignment horizontal="center" vertical="center"/>
    </xf>
    <xf numFmtId="0" fontId="6" fillId="0" borderId="50" xfId="0" applyFont="1" applyBorder="1" applyAlignment="1">
      <alignment horizontal="center" vertical="center" wrapText="1"/>
    </xf>
    <xf numFmtId="3" fontId="5" fillId="0" borderId="7"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8" xfId="0" applyFont="1" applyBorder="1" applyAlignment="1">
      <alignment horizontal="center" vertical="center" wrapText="1"/>
    </xf>
    <xf numFmtId="0" fontId="7" fillId="0" borderId="21" xfId="0" applyFont="1" applyBorder="1" applyAlignment="1">
      <alignment horizontal="center" vertical="center"/>
    </xf>
    <xf numFmtId="0" fontId="14" fillId="0" borderId="32" xfId="0" applyFont="1" applyBorder="1" applyAlignment="1">
      <alignment horizontal="center" vertical="top" wrapText="1"/>
    </xf>
    <xf numFmtId="0" fontId="6" fillId="0" borderId="3" xfId="0" applyFont="1" applyBorder="1" applyAlignment="1">
      <alignment horizontal="center" vertical="top" wrapText="1"/>
    </xf>
    <xf numFmtId="0" fontId="5" fillId="0" borderId="50" xfId="0" applyFont="1" applyBorder="1" applyAlignment="1">
      <alignment horizontal="center" vertical="center" wrapText="1"/>
    </xf>
    <xf numFmtId="0" fontId="5" fillId="0" borderId="54" xfId="0" applyFont="1" applyBorder="1" applyAlignment="1">
      <alignment horizontal="center" vertical="center" wrapText="1"/>
    </xf>
    <xf numFmtId="0" fontId="15" fillId="0" borderId="29" xfId="0" applyFont="1" applyBorder="1" applyAlignment="1">
      <alignment horizontal="center" vertical="center"/>
    </xf>
    <xf numFmtId="0" fontId="15" fillId="0" borderId="29" xfId="0" applyFont="1" applyBorder="1" applyAlignment="1">
      <alignment horizontal="center"/>
    </xf>
    <xf numFmtId="0" fontId="9" fillId="0" borderId="0" xfId="0" applyFont="1" applyAlignment="1">
      <alignment horizontal="center"/>
    </xf>
    <xf numFmtId="0" fontId="9" fillId="0" borderId="0" xfId="0" applyFont="1" applyAlignment="1">
      <alignment horizontal="center" vertical="center"/>
    </xf>
    <xf numFmtId="0" fontId="10" fillId="0" borderId="37" xfId="0" applyFont="1" applyBorder="1" applyAlignment="1">
      <alignment horizontal="center" vertical="center" wrapText="1"/>
    </xf>
    <xf numFmtId="0" fontId="9" fillId="0" borderId="32" xfId="0" applyFont="1" applyBorder="1" applyAlignment="1">
      <alignment horizontal="center" vertical="center" wrapText="1"/>
    </xf>
    <xf numFmtId="0" fontId="10" fillId="0" borderId="32" xfId="0" applyFont="1" applyBorder="1" applyAlignment="1">
      <alignment horizontal="center" vertical="center" wrapText="1"/>
    </xf>
    <xf numFmtId="3" fontId="9" fillId="0" borderId="50"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15" fillId="0" borderId="50" xfId="0" applyFont="1" applyBorder="1" applyAlignment="1">
      <alignment horizontal="center" vertical="center" wrapText="1"/>
    </xf>
    <xf numFmtId="0" fontId="14" fillId="0" borderId="45" xfId="0" applyFont="1" applyBorder="1" applyAlignment="1">
      <alignment horizontal="center" vertical="center" wrapText="1"/>
    </xf>
    <xf numFmtId="0" fontId="15" fillId="0" borderId="45" xfId="0" applyFont="1" applyBorder="1" applyAlignment="1">
      <alignment horizontal="center" vertical="center"/>
    </xf>
    <xf numFmtId="0" fontId="9" fillId="0" borderId="51" xfId="0" applyFont="1" applyBorder="1" applyAlignment="1">
      <alignment horizontal="center" vertical="center" wrapText="1"/>
    </xf>
    <xf numFmtId="0" fontId="5" fillId="0" borderId="29" xfId="0" applyFont="1" applyBorder="1" applyAlignment="1">
      <alignment horizontal="center" vertical="center"/>
    </xf>
    <xf numFmtId="0" fontId="7" fillId="0" borderId="23" xfId="0" applyFont="1" applyBorder="1" applyAlignment="1">
      <alignment horizontal="center" vertical="center"/>
    </xf>
    <xf numFmtId="0" fontId="7" fillId="0" borderId="51" xfId="0" applyFont="1" applyBorder="1" applyAlignment="1">
      <alignment horizontal="center" vertical="center"/>
    </xf>
    <xf numFmtId="0" fontId="7" fillId="0" borderId="38" xfId="0" applyFont="1" applyBorder="1" applyAlignment="1">
      <alignment horizontal="center" vertical="center"/>
    </xf>
    <xf numFmtId="0" fontId="7" fillId="0" borderId="9" xfId="0" applyFont="1" applyBorder="1" applyAlignment="1">
      <alignment horizontal="center" vertical="center"/>
    </xf>
    <xf numFmtId="0" fontId="9" fillId="0" borderId="50" xfId="0" applyFont="1" applyBorder="1" applyAlignment="1">
      <alignment horizontal="center" vertical="center"/>
    </xf>
    <xf numFmtId="0" fontId="18" fillId="0" borderId="3" xfId="0" applyFont="1" applyBorder="1" applyAlignment="1">
      <alignment horizontal="center" vertical="center" wrapText="1"/>
    </xf>
    <xf numFmtId="3" fontId="18" fillId="0" borderId="7" xfId="0" applyNumberFormat="1" applyFont="1" applyBorder="1" applyAlignment="1">
      <alignment horizontal="center" vertical="center" wrapText="1"/>
    </xf>
    <xf numFmtId="3" fontId="18" fillId="0" borderId="3"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22" fillId="0" borderId="29" xfId="0" applyFont="1" applyBorder="1" applyAlignment="1">
      <alignment horizontal="center"/>
    </xf>
    <xf numFmtId="0" fontId="18" fillId="0" borderId="8" xfId="0" applyFont="1" applyBorder="1" applyAlignment="1">
      <alignment horizontal="center" vertical="center" wrapText="1"/>
    </xf>
    <xf numFmtId="0" fontId="18" fillId="0" borderId="4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46" xfId="0" applyFont="1" applyBorder="1" applyAlignment="1">
      <alignment horizontal="center" vertical="center" wrapText="1"/>
    </xf>
    <xf numFmtId="0" fontId="20" fillId="0" borderId="32" xfId="0" applyFont="1" applyBorder="1" applyAlignment="1">
      <alignment horizontal="center" vertical="top" wrapText="1"/>
    </xf>
    <xf numFmtId="0" fontId="17" fillId="0" borderId="3" xfId="0" applyFont="1" applyBorder="1" applyAlignment="1">
      <alignment horizontal="center" vertical="top" wrapText="1"/>
    </xf>
    <xf numFmtId="0" fontId="18" fillId="0" borderId="50"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5" xfId="0" applyFont="1" applyBorder="1" applyAlignment="1">
      <alignment horizontal="center" vertical="center"/>
    </xf>
    <xf numFmtId="0" fontId="18" fillId="0" borderId="44" xfId="0" applyFont="1" applyBorder="1" applyAlignment="1">
      <alignment horizontal="center" vertical="center" wrapText="1"/>
    </xf>
    <xf numFmtId="0" fontId="18" fillId="0" borderId="51" xfId="0" applyFont="1" applyBorder="1" applyAlignment="1">
      <alignment horizontal="center" vertical="center" wrapText="1"/>
    </xf>
    <xf numFmtId="0" fontId="22" fillId="3" borderId="32" xfId="0" applyFont="1" applyFill="1" applyBorder="1" applyAlignment="1">
      <alignment horizontal="center" vertical="center" wrapText="1"/>
    </xf>
    <xf numFmtId="0" fontId="17" fillId="0" borderId="29"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0" xfId="0" applyFont="1" applyAlignment="1">
      <alignment horizontal="center" vertical="center" wrapText="1"/>
    </xf>
    <xf numFmtId="0" fontId="17" fillId="0" borderId="32" xfId="0" applyFont="1" applyBorder="1" applyAlignment="1">
      <alignment horizontal="center" vertical="center" wrapText="1"/>
    </xf>
    <xf numFmtId="0" fontId="17" fillId="0" borderId="3" xfId="0" applyFont="1" applyBorder="1" applyAlignment="1">
      <alignment horizontal="center" vertical="center" wrapText="1"/>
    </xf>
    <xf numFmtId="3" fontId="17" fillId="0" borderId="50" xfId="0" applyNumberFormat="1" applyFont="1" applyBorder="1" applyAlignment="1">
      <alignment horizontal="center" vertical="center" wrapText="1"/>
    </xf>
    <xf numFmtId="0" fontId="18" fillId="0" borderId="0" xfId="0" applyFont="1" applyAlignment="1">
      <alignment horizontal="center" vertical="center" wrapText="1"/>
    </xf>
    <xf numFmtId="0" fontId="17" fillId="0" borderId="0" xfId="0" applyFont="1" applyAlignment="1">
      <alignment horizontal="center"/>
    </xf>
    <xf numFmtId="0" fontId="19"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19" fillId="0" borderId="3" xfId="0" applyFont="1" applyBorder="1" applyAlignment="1">
      <alignment horizontal="center" vertical="center"/>
    </xf>
    <xf numFmtId="0" fontId="21" fillId="0" borderId="3" xfId="0" applyFont="1" applyBorder="1" applyAlignment="1">
      <alignment horizontal="center" vertical="center"/>
    </xf>
    <xf numFmtId="164" fontId="23" fillId="0" borderId="1" xfId="0" applyNumberFormat="1" applyFont="1" applyBorder="1" applyAlignment="1">
      <alignment horizontal="center" vertical="center"/>
    </xf>
    <xf numFmtId="9" fontId="23" fillId="0" borderId="1" xfId="0" applyNumberFormat="1" applyFont="1" applyBorder="1" applyAlignment="1">
      <alignment horizontal="center" vertical="center"/>
    </xf>
    <xf numFmtId="164" fontId="24" fillId="0" borderId="8" xfId="0" applyNumberFormat="1" applyFont="1" applyBorder="1" applyAlignment="1">
      <alignment horizontal="center" vertical="center"/>
    </xf>
    <xf numFmtId="165" fontId="23" fillId="0" borderId="1" xfId="0" applyNumberFormat="1" applyFont="1" applyBorder="1" applyAlignment="1">
      <alignment horizontal="center" vertical="center"/>
    </xf>
    <xf numFmtId="165" fontId="23" fillId="0" borderId="22" xfId="0" applyNumberFormat="1" applyFont="1" applyBorder="1" applyAlignment="1">
      <alignment horizontal="center" vertical="center"/>
    </xf>
    <xf numFmtId="165" fontId="19" fillId="0" borderId="34" xfId="0" applyNumberFormat="1" applyFont="1" applyBorder="1" applyAlignment="1">
      <alignment horizontal="center" vertical="center"/>
    </xf>
    <xf numFmtId="0" fontId="25" fillId="0" borderId="29" xfId="0" applyFont="1" applyBorder="1" applyAlignment="1">
      <alignment horizontal="center"/>
    </xf>
    <xf numFmtId="165" fontId="19" fillId="0" borderId="29" xfId="0" applyNumberFormat="1" applyFont="1" applyBorder="1" applyAlignment="1">
      <alignment horizontal="center" vertical="center"/>
    </xf>
    <xf numFmtId="9" fontId="23" fillId="0" borderId="8" xfId="0" applyNumberFormat="1" applyFont="1" applyBorder="1" applyAlignment="1">
      <alignment horizontal="center" vertical="center"/>
    </xf>
    <xf numFmtId="165" fontId="24" fillId="0" borderId="44" xfId="0" applyNumberFormat="1" applyFont="1" applyBorder="1" applyAlignment="1">
      <alignment horizontal="center" vertical="center"/>
    </xf>
    <xf numFmtId="164" fontId="24" fillId="0" borderId="20" xfId="0" applyNumberFormat="1" applyFont="1" applyBorder="1" applyAlignment="1">
      <alignment horizontal="center" vertical="center"/>
    </xf>
    <xf numFmtId="165" fontId="24" fillId="0" borderId="3" xfId="0" applyNumberFormat="1" applyFont="1" applyBorder="1" applyAlignment="1">
      <alignment horizontal="center" vertical="center"/>
    </xf>
    <xf numFmtId="165" fontId="19" fillId="0" borderId="11" xfId="0" applyNumberFormat="1" applyFont="1" applyBorder="1" applyAlignment="1">
      <alignment horizontal="center" vertical="center"/>
    </xf>
    <xf numFmtId="165" fontId="21" fillId="0" borderId="1" xfId="0" applyNumberFormat="1" applyFont="1" applyBorder="1" applyAlignment="1">
      <alignment horizontal="center" vertical="center"/>
    </xf>
    <xf numFmtId="164" fontId="23" fillId="0" borderId="22" xfId="0" applyNumberFormat="1" applyFont="1" applyBorder="1" applyAlignment="1">
      <alignment horizontal="center" vertical="center"/>
    </xf>
    <xf numFmtId="9" fontId="23" fillId="0" borderId="39" xfId="0" applyNumberFormat="1" applyFont="1" applyBorder="1" applyAlignment="1">
      <alignment horizontal="center" vertical="center"/>
    </xf>
    <xf numFmtId="164" fontId="23" fillId="0" borderId="57" xfId="0" applyNumberFormat="1" applyFont="1" applyBorder="1" applyAlignment="1">
      <alignment horizontal="center" vertical="center"/>
    </xf>
    <xf numFmtId="165" fontId="21" fillId="0" borderId="31" xfId="0" applyNumberFormat="1" applyFont="1" applyBorder="1" applyAlignment="1">
      <alignment horizontal="center" vertical="center"/>
    </xf>
    <xf numFmtId="165" fontId="21" fillId="0" borderId="42" xfId="0" applyNumberFormat="1" applyFont="1" applyBorder="1" applyAlignment="1">
      <alignment horizontal="center" vertical="center"/>
    </xf>
    <xf numFmtId="164" fontId="23" fillId="0" borderId="19" xfId="0" applyNumberFormat="1" applyFont="1" applyBorder="1" applyAlignment="1">
      <alignment horizontal="center" vertical="center"/>
    </xf>
    <xf numFmtId="9" fontId="23" fillId="0" borderId="19" xfId="0" applyNumberFormat="1" applyFont="1" applyBorder="1" applyAlignment="1">
      <alignment horizontal="center" vertical="center"/>
    </xf>
    <xf numFmtId="165" fontId="23" fillId="0" borderId="19" xfId="0" applyNumberFormat="1" applyFont="1" applyBorder="1" applyAlignment="1">
      <alignment horizontal="center" vertical="center"/>
    </xf>
    <xf numFmtId="165" fontId="21" fillId="0" borderId="19" xfId="0" applyNumberFormat="1" applyFont="1" applyBorder="1" applyAlignment="1">
      <alignment horizontal="center" vertical="center"/>
    </xf>
    <xf numFmtId="164" fontId="23" fillId="0" borderId="17" xfId="0" applyNumberFormat="1" applyFont="1" applyBorder="1" applyAlignment="1">
      <alignment horizontal="center" vertical="center"/>
    </xf>
    <xf numFmtId="9" fontId="23" fillId="0" borderId="36" xfId="0" applyNumberFormat="1" applyFont="1" applyBorder="1" applyAlignment="1">
      <alignment horizontal="center" vertical="center"/>
    </xf>
    <xf numFmtId="164" fontId="24" fillId="0" borderId="37" xfId="0" applyNumberFormat="1" applyFont="1" applyBorder="1" applyAlignment="1">
      <alignment horizontal="center" vertical="center"/>
    </xf>
    <xf numFmtId="165" fontId="21" fillId="0" borderId="37" xfId="0" applyNumberFormat="1" applyFont="1" applyBorder="1" applyAlignment="1">
      <alignment horizontal="center" vertical="center"/>
    </xf>
    <xf numFmtId="9" fontId="24" fillId="0" borderId="9" xfId="0" applyNumberFormat="1" applyFont="1" applyBorder="1" applyAlignment="1">
      <alignment horizontal="center" vertical="center"/>
    </xf>
    <xf numFmtId="7" fontId="24" fillId="0" borderId="32" xfId="0" applyNumberFormat="1" applyFont="1" applyBorder="1" applyAlignment="1">
      <alignment horizontal="center" vertical="center"/>
    </xf>
    <xf numFmtId="7" fontId="19" fillId="0" borderId="32" xfId="0" applyNumberFormat="1" applyFont="1" applyBorder="1" applyAlignment="1">
      <alignment horizontal="center" vertical="center"/>
    </xf>
    <xf numFmtId="7" fontId="19" fillId="0" borderId="50" xfId="0" applyNumberFormat="1" applyFont="1" applyBorder="1" applyAlignment="1">
      <alignment horizontal="center" vertical="center"/>
    </xf>
    <xf numFmtId="9" fontId="24" fillId="0" borderId="44" xfId="0" applyNumberFormat="1" applyFont="1" applyBorder="1" applyAlignment="1">
      <alignment horizontal="center" vertical="center"/>
    </xf>
    <xf numFmtId="165" fontId="24" fillId="0" borderId="24" xfId="0" applyNumberFormat="1" applyFont="1" applyBorder="1" applyAlignment="1">
      <alignment horizontal="center" vertical="center"/>
    </xf>
    <xf numFmtId="9" fontId="24" fillId="0" borderId="52" xfId="0" applyNumberFormat="1" applyFont="1" applyBorder="1" applyAlignment="1">
      <alignment horizontal="center" vertical="center"/>
    </xf>
    <xf numFmtId="164" fontId="24" fillId="0" borderId="53" xfId="0" applyNumberFormat="1" applyFont="1" applyBorder="1" applyAlignment="1">
      <alignment horizontal="center" vertical="center"/>
    </xf>
    <xf numFmtId="165" fontId="24" fillId="0" borderId="52" xfId="0" applyNumberFormat="1" applyFont="1" applyBorder="1" applyAlignment="1">
      <alignment horizontal="center" vertical="center"/>
    </xf>
    <xf numFmtId="9" fontId="24" fillId="0" borderId="3" xfId="0" applyNumberFormat="1" applyFont="1" applyBorder="1" applyAlignment="1">
      <alignment horizontal="center" vertical="center"/>
    </xf>
    <xf numFmtId="164" fontId="23" fillId="0" borderId="50" xfId="0" applyNumberFormat="1" applyFont="1" applyBorder="1" applyAlignment="1">
      <alignment horizontal="center" vertical="center" wrapText="1"/>
    </xf>
    <xf numFmtId="9" fontId="23" fillId="0" borderId="50" xfId="0" applyNumberFormat="1" applyFont="1" applyBorder="1" applyAlignment="1">
      <alignment horizontal="center" vertical="center" wrapText="1"/>
    </xf>
    <xf numFmtId="0" fontId="24" fillId="0" borderId="0" xfId="0" applyFont="1" applyAlignment="1">
      <alignment horizontal="center" vertical="center"/>
    </xf>
    <xf numFmtId="0" fontId="23" fillId="0" borderId="0" xfId="0" applyFont="1" applyAlignment="1">
      <alignment horizontal="center"/>
    </xf>
    <xf numFmtId="0" fontId="21" fillId="0" borderId="1" xfId="0" applyFont="1" applyBorder="1" applyAlignment="1">
      <alignment horizontal="center" vertical="center"/>
    </xf>
    <xf numFmtId="0" fontId="21" fillId="0" borderId="0" xfId="0" applyFont="1" applyAlignment="1">
      <alignment horizontal="center" vertical="center"/>
    </xf>
    <xf numFmtId="0" fontId="21" fillId="0" borderId="29" xfId="0" applyFont="1" applyBorder="1" applyAlignment="1">
      <alignment horizontal="center" vertical="center"/>
    </xf>
    <xf numFmtId="0" fontId="21" fillId="0" borderId="8" xfId="0" applyFont="1" applyBorder="1" applyAlignment="1">
      <alignment horizontal="center" vertical="center"/>
    </xf>
    <xf numFmtId="0" fontId="21" fillId="0" borderId="14" xfId="0" applyFont="1" applyBorder="1" applyAlignment="1">
      <alignment horizontal="center" vertical="center"/>
    </xf>
    <xf numFmtId="0" fontId="21" fillId="0" borderId="14" xfId="0" applyFont="1" applyBorder="1" applyAlignment="1">
      <alignment horizontal="center" vertical="center" wrapText="1"/>
    </xf>
    <xf numFmtId="0" fontId="19" fillId="0" borderId="21" xfId="0" applyFont="1" applyBorder="1" applyAlignment="1">
      <alignment horizontal="center" vertical="center"/>
    </xf>
    <xf numFmtId="0" fontId="19" fillId="0" borderId="27" xfId="0" applyFont="1" applyBorder="1" applyAlignment="1">
      <alignment horizontal="center" vertical="center"/>
    </xf>
    <xf numFmtId="0" fontId="19" fillId="0" borderId="44" xfId="0" applyFont="1" applyBorder="1" applyAlignment="1">
      <alignment horizontal="center" vertical="center"/>
    </xf>
    <xf numFmtId="0" fontId="19" fillId="0" borderId="24" xfId="0" applyFont="1" applyBorder="1" applyAlignment="1">
      <alignment horizontal="center" vertical="center"/>
    </xf>
    <xf numFmtId="0" fontId="28" fillId="0" borderId="50" xfId="0" applyFont="1" applyBorder="1" applyAlignment="1">
      <alignment horizontal="center" vertical="center" wrapText="1"/>
    </xf>
    <xf numFmtId="0" fontId="29" fillId="0" borderId="50" xfId="0" applyFont="1" applyBorder="1" applyAlignment="1">
      <alignment horizontal="center" vertical="center" wrapText="1"/>
    </xf>
    <xf numFmtId="0" fontId="28" fillId="0" borderId="29" xfId="0" applyFont="1" applyBorder="1" applyAlignment="1">
      <alignment horizontal="center" vertical="center" wrapText="1"/>
    </xf>
    <xf numFmtId="0" fontId="19" fillId="0" borderId="0" xfId="0" applyFont="1" applyAlignment="1">
      <alignment horizontal="center" vertical="center"/>
    </xf>
    <xf numFmtId="0" fontId="30" fillId="0" borderId="0" xfId="0" applyFont="1" applyAlignment="1">
      <alignment horizontal="center" vertical="center"/>
    </xf>
    <xf numFmtId="0" fontId="7" fillId="0" borderId="48" xfId="0" applyFont="1" applyBorder="1" applyAlignment="1">
      <alignment horizontal="center" vertical="center" wrapText="1"/>
    </xf>
    <xf numFmtId="164" fontId="23" fillId="3" borderId="22" xfId="0" applyNumberFormat="1" applyFont="1" applyFill="1" applyBorder="1" applyAlignment="1">
      <alignment horizontal="center" vertical="center"/>
    </xf>
    <xf numFmtId="9" fontId="24" fillId="3" borderId="9" xfId="0" applyNumberFormat="1" applyFont="1" applyFill="1" applyBorder="1" applyAlignment="1">
      <alignment horizontal="center" vertical="center"/>
    </xf>
    <xf numFmtId="7" fontId="24" fillId="3" borderId="32" xfId="0" applyNumberFormat="1" applyFont="1" applyFill="1" applyBorder="1" applyAlignment="1">
      <alignment horizontal="center" vertical="center"/>
    </xf>
    <xf numFmtId="7" fontId="19" fillId="3" borderId="32" xfId="0" applyNumberFormat="1" applyFont="1" applyFill="1" applyBorder="1" applyAlignment="1">
      <alignment horizontal="center" vertical="center"/>
    </xf>
    <xf numFmtId="164" fontId="23" fillId="3" borderId="51" xfId="0" applyNumberFormat="1" applyFont="1" applyFill="1" applyBorder="1" applyAlignment="1">
      <alignment horizontal="center" vertical="center"/>
    </xf>
    <xf numFmtId="9" fontId="24" fillId="3" borderId="26" xfId="0" applyNumberFormat="1" applyFont="1" applyFill="1" applyBorder="1" applyAlignment="1">
      <alignment horizontal="center" vertical="center"/>
    </xf>
    <xf numFmtId="7" fontId="24" fillId="3" borderId="51" xfId="0" applyNumberFormat="1" applyFont="1" applyFill="1" applyBorder="1" applyAlignment="1">
      <alignment horizontal="center" vertical="center"/>
    </xf>
    <xf numFmtId="165" fontId="24" fillId="3" borderId="3" xfId="0" applyNumberFormat="1" applyFont="1" applyFill="1" applyBorder="1" applyAlignment="1">
      <alignment horizontal="center" vertical="center"/>
    </xf>
    <xf numFmtId="3" fontId="7" fillId="0" borderId="1" xfId="0" applyNumberFormat="1" applyFont="1" applyBorder="1" applyAlignment="1">
      <alignment horizontal="center" vertical="center"/>
    </xf>
    <xf numFmtId="3" fontId="7" fillId="0" borderId="22" xfId="0" applyNumberFormat="1" applyFont="1" applyBorder="1" applyAlignment="1">
      <alignment horizontal="center" vertical="center"/>
    </xf>
    <xf numFmtId="3" fontId="15" fillId="0" borderId="45" xfId="0" applyNumberFormat="1" applyFont="1" applyBorder="1" applyAlignment="1">
      <alignment horizontal="center" vertical="center"/>
    </xf>
    <xf numFmtId="3" fontId="7" fillId="0" borderId="8" xfId="0" applyNumberFormat="1" applyFont="1" applyBorder="1" applyAlignment="1">
      <alignment horizontal="center" vertical="center"/>
    </xf>
    <xf numFmtId="3" fontId="7" fillId="0" borderId="39" xfId="0" applyNumberFormat="1" applyFont="1" applyBorder="1" applyAlignment="1">
      <alignment horizontal="center" vertical="center"/>
    </xf>
    <xf numFmtId="3" fontId="7" fillId="0" borderId="50" xfId="0" applyNumberFormat="1" applyFont="1" applyBorder="1" applyAlignment="1">
      <alignment horizontal="center" vertical="center"/>
    </xf>
    <xf numFmtId="165" fontId="23" fillId="0" borderId="2" xfId="0" applyNumberFormat="1" applyFont="1" applyBorder="1" applyAlignment="1">
      <alignment horizontal="center" vertical="center"/>
    </xf>
    <xf numFmtId="165" fontId="23" fillId="0" borderId="23" xfId="0" applyNumberFormat="1" applyFont="1" applyBorder="1" applyAlignment="1">
      <alignment horizontal="center" vertical="center"/>
    </xf>
    <xf numFmtId="0" fontId="26" fillId="0" borderId="58" xfId="0" applyFont="1" applyBorder="1" applyAlignment="1">
      <alignment horizontal="center" vertical="center" wrapText="1"/>
    </xf>
    <xf numFmtId="0" fontId="21" fillId="0" borderId="50" xfId="0" applyFont="1" applyBorder="1" applyAlignment="1">
      <alignment horizontal="center" vertical="center"/>
    </xf>
    <xf numFmtId="0" fontId="26" fillId="0" borderId="50" xfId="0" applyFont="1" applyBorder="1" applyAlignment="1">
      <alignment horizontal="center" vertical="center" wrapText="1"/>
    </xf>
    <xf numFmtId="0" fontId="21" fillId="0" borderId="50" xfId="0" applyFont="1" applyBorder="1" applyAlignment="1">
      <alignment horizontal="center" vertical="center" wrapText="1"/>
    </xf>
    <xf numFmtId="165" fontId="24" fillId="0" borderId="9" xfId="0" applyNumberFormat="1" applyFont="1" applyBorder="1" applyAlignment="1">
      <alignment horizontal="center" vertical="center"/>
    </xf>
    <xf numFmtId="0" fontId="19" fillId="0" borderId="50" xfId="0" applyFont="1" applyBorder="1" applyAlignment="1">
      <alignment horizontal="center" vertical="center"/>
    </xf>
    <xf numFmtId="0" fontId="27" fillId="0" borderId="50" xfId="0" applyFont="1" applyBorder="1" applyAlignment="1">
      <alignment horizontal="center" vertical="center"/>
    </xf>
    <xf numFmtId="165" fontId="21" fillId="0" borderId="23"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0" xfId="0" applyFont="1" applyFill="1" applyBorder="1" applyAlignment="1">
      <alignment horizontal="center" vertical="center"/>
    </xf>
    <xf numFmtId="0" fontId="8" fillId="0" borderId="10" xfId="0" applyFont="1" applyBorder="1" applyAlignment="1">
      <alignment horizontal="center"/>
    </xf>
    <xf numFmtId="0" fontId="8" fillId="0" borderId="21" xfId="0" applyFont="1" applyBorder="1" applyAlignment="1">
      <alignment horizontal="center"/>
    </xf>
    <xf numFmtId="0" fontId="8" fillId="0" borderId="33" xfId="0" applyFont="1" applyBorder="1" applyAlignment="1">
      <alignment horizontal="center"/>
    </xf>
    <xf numFmtId="0" fontId="5" fillId="2" borderId="4" xfId="0" applyFont="1" applyFill="1" applyBorder="1" applyAlignment="1">
      <alignment horizontal="center" vertical="center"/>
    </xf>
    <xf numFmtId="0" fontId="8" fillId="0" borderId="5" xfId="0" applyFont="1" applyBorder="1"/>
    <xf numFmtId="0" fontId="8" fillId="0" borderId="6" xfId="0" applyFont="1" applyBorder="1"/>
    <xf numFmtId="0" fontId="5" fillId="0" borderId="25" xfId="0" applyFont="1" applyBorder="1" applyAlignment="1">
      <alignment horizontal="center" vertical="center"/>
    </xf>
    <xf numFmtId="0" fontId="15" fillId="0" borderId="26" xfId="0" applyFont="1" applyBorder="1" applyAlignment="1">
      <alignment horizontal="center"/>
    </xf>
    <xf numFmtId="0" fontId="5" fillId="2" borderId="12" xfId="0" applyFont="1" applyFill="1" applyBorder="1" applyAlignment="1">
      <alignment horizontal="center" vertical="center"/>
    </xf>
    <xf numFmtId="0" fontId="8" fillId="0" borderId="13" xfId="0" applyFont="1" applyBorder="1"/>
    <xf numFmtId="0" fontId="8" fillId="0" borderId="29" xfId="0" applyFont="1" applyBorder="1"/>
    <xf numFmtId="0" fontId="5" fillId="0" borderId="9" xfId="0" applyFont="1" applyBorder="1" applyAlignment="1">
      <alignment horizontal="center" vertical="center"/>
    </xf>
    <xf numFmtId="0" fontId="15" fillId="0" borderId="10" xfId="0" applyFont="1" applyBorder="1" applyAlignment="1">
      <alignment horizontal="center"/>
    </xf>
    <xf numFmtId="0" fontId="5" fillId="2" borderId="25" xfId="0" applyFont="1" applyFill="1" applyBorder="1" applyAlignment="1">
      <alignment horizontal="center" vertical="center"/>
    </xf>
    <xf numFmtId="0" fontId="8" fillId="0" borderId="26" xfId="0" applyFont="1" applyBorder="1"/>
    <xf numFmtId="0" fontId="8" fillId="0" borderId="27" xfId="0" applyFont="1" applyBorder="1"/>
    <xf numFmtId="0" fontId="8" fillId="0" borderId="30" xfId="0" applyFont="1" applyBorder="1"/>
    <xf numFmtId="0" fontId="8" fillId="0" borderId="14" xfId="0" applyFont="1" applyBorder="1"/>
    <xf numFmtId="0" fontId="5" fillId="2" borderId="16" xfId="0" applyFont="1" applyFill="1" applyBorder="1" applyAlignment="1">
      <alignment horizontal="center" vertical="center"/>
    </xf>
    <xf numFmtId="0" fontId="8" fillId="0" borderId="15" xfId="0" applyFont="1" applyBorder="1"/>
    <xf numFmtId="0" fontId="8" fillId="0" borderId="18" xfId="0" applyFont="1" applyBorder="1"/>
    <xf numFmtId="0" fontId="5" fillId="0" borderId="40" xfId="0" applyFont="1" applyBorder="1" applyAlignment="1">
      <alignment horizontal="center" vertical="center"/>
    </xf>
    <xf numFmtId="0" fontId="5" fillId="0" borderId="55" xfId="0" applyFont="1" applyBorder="1" applyAlignment="1">
      <alignment horizontal="center" vertical="center"/>
    </xf>
    <xf numFmtId="0" fontId="5" fillId="0" borderId="41" xfId="0" applyFont="1" applyBorder="1" applyAlignment="1">
      <alignment horizontal="center" vertical="center"/>
    </xf>
    <xf numFmtId="0" fontId="5" fillId="2" borderId="14" xfId="0" applyFont="1" applyFill="1" applyBorder="1" applyAlignment="1">
      <alignment horizontal="center" vertical="center"/>
    </xf>
    <xf numFmtId="0" fontId="7" fillId="0" borderId="50" xfId="0" applyFont="1" applyBorder="1" applyAlignment="1">
      <alignment horizontal="center" vertical="center"/>
    </xf>
    <xf numFmtId="0" fontId="5" fillId="2" borderId="43" xfId="0" applyFont="1" applyFill="1" applyBorder="1" applyAlignment="1">
      <alignment horizontal="center" vertical="center"/>
    </xf>
    <xf numFmtId="0" fontId="8" fillId="0" borderId="43" xfId="0" applyFont="1" applyBorder="1"/>
    <xf numFmtId="0" fontId="5" fillId="2" borderId="27" xfId="0" applyFont="1" applyFill="1" applyBorder="1" applyAlignment="1">
      <alignment horizontal="center" vertical="center"/>
    </xf>
    <xf numFmtId="0" fontId="8" fillId="0" borderId="26" xfId="0" applyFont="1" applyBorder="1" applyAlignment="1">
      <alignment horizontal="center"/>
    </xf>
    <xf numFmtId="0" fontId="5" fillId="2" borderId="50"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09"/>
  <sheetViews>
    <sheetView tabSelected="1" view="pageBreakPreview" topLeftCell="C98" zoomScale="80" zoomScaleNormal="70" zoomScaleSheetLayoutView="80" zoomScalePageLayoutView="40" workbookViewId="0">
      <selection activeCell="K52" sqref="K52"/>
    </sheetView>
  </sheetViews>
  <sheetFormatPr defaultColWidth="14.42578125" defaultRowHeight="15" customHeight="1" x14ac:dyDescent="0.3"/>
  <cols>
    <col min="1" max="1" width="4.5703125" style="64" customWidth="1"/>
    <col min="2" max="2" width="35.42578125" style="105" customWidth="1"/>
    <col min="3" max="3" width="159.28515625" style="65" customWidth="1"/>
    <col min="4" max="4" width="10.7109375" style="64" customWidth="1"/>
    <col min="5" max="5" width="15.28515625" style="64" customWidth="1"/>
    <col min="6" max="6" width="5.140625" style="64" customWidth="1"/>
    <col min="7" max="7" width="10.5703125" style="64" customWidth="1"/>
    <col min="8" max="8" width="11.140625" style="150" customWidth="1"/>
    <col min="9" max="9" width="9.42578125" style="150" customWidth="1"/>
    <col min="10" max="10" width="12.7109375" style="150" customWidth="1"/>
    <col min="11" max="11" width="35.42578125" style="150" customWidth="1"/>
    <col min="12" max="12" width="34.7109375" style="150" customWidth="1"/>
    <col min="13" max="13" width="22.5703125" style="165" customWidth="1"/>
    <col min="14" max="22" width="9.140625" customWidth="1"/>
  </cols>
  <sheetData>
    <row r="1" spans="1:23" ht="47.25" customHeight="1" x14ac:dyDescent="0.2">
      <c r="A1" s="6" t="s">
        <v>0</v>
      </c>
      <c r="B1" s="81" t="s">
        <v>1</v>
      </c>
      <c r="C1" s="6" t="s">
        <v>19</v>
      </c>
      <c r="D1" s="7" t="s">
        <v>2</v>
      </c>
      <c r="E1" s="7" t="s">
        <v>3</v>
      </c>
      <c r="F1" s="6" t="s">
        <v>20</v>
      </c>
      <c r="G1" s="8" t="s">
        <v>4</v>
      </c>
      <c r="H1" s="106" t="s">
        <v>21</v>
      </c>
      <c r="I1" s="106" t="s">
        <v>5</v>
      </c>
      <c r="J1" s="107" t="s">
        <v>22</v>
      </c>
      <c r="K1" s="107" t="s">
        <v>6</v>
      </c>
      <c r="L1" s="107" t="s">
        <v>7</v>
      </c>
      <c r="M1" s="109" t="s">
        <v>8</v>
      </c>
      <c r="N1" s="4"/>
      <c r="O1" s="4"/>
      <c r="P1" s="4"/>
      <c r="Q1" s="4"/>
      <c r="R1" s="4"/>
      <c r="S1" s="4"/>
      <c r="T1" s="4"/>
      <c r="U1" s="4"/>
      <c r="V1" s="4"/>
    </row>
    <row r="2" spans="1:23" ht="13.5" customHeight="1" x14ac:dyDescent="0.2">
      <c r="A2" s="6">
        <v>1</v>
      </c>
      <c r="B2" s="81">
        <v>2</v>
      </c>
      <c r="C2" s="6">
        <v>3</v>
      </c>
      <c r="D2" s="7">
        <v>4</v>
      </c>
      <c r="E2" s="7">
        <v>5</v>
      </c>
      <c r="F2" s="6">
        <v>6</v>
      </c>
      <c r="G2" s="10">
        <v>7</v>
      </c>
      <c r="H2" s="108">
        <v>8</v>
      </c>
      <c r="I2" s="108">
        <v>9</v>
      </c>
      <c r="J2" s="109">
        <v>10</v>
      </c>
      <c r="K2" s="109">
        <v>11</v>
      </c>
      <c r="L2" s="109">
        <v>12</v>
      </c>
      <c r="M2" s="109">
        <v>13</v>
      </c>
      <c r="N2" s="4"/>
      <c r="O2" s="4"/>
      <c r="P2" s="4"/>
      <c r="Q2" s="4"/>
      <c r="R2" s="4"/>
      <c r="S2" s="4"/>
      <c r="T2" s="4"/>
      <c r="U2" s="4"/>
      <c r="V2" s="4"/>
    </row>
    <row r="3" spans="1:23" ht="21" customHeight="1" x14ac:dyDescent="0.25">
      <c r="A3" s="204" t="s">
        <v>9</v>
      </c>
      <c r="B3" s="205"/>
      <c r="C3" s="205"/>
      <c r="D3" s="205"/>
      <c r="E3" s="205"/>
      <c r="F3" s="205"/>
      <c r="G3" s="205"/>
      <c r="H3" s="205"/>
      <c r="I3" s="205"/>
      <c r="J3" s="205"/>
      <c r="K3" s="205"/>
      <c r="L3" s="205"/>
      <c r="M3" s="206"/>
      <c r="N3" s="1"/>
      <c r="O3" s="1"/>
      <c r="P3" s="1"/>
      <c r="Q3" s="1"/>
      <c r="R3" s="1"/>
      <c r="S3" s="1"/>
      <c r="T3" s="1"/>
      <c r="U3" s="1"/>
      <c r="V3" s="1"/>
      <c r="W3" s="1"/>
    </row>
    <row r="4" spans="1:23" ht="155.25" customHeight="1" x14ac:dyDescent="0.2">
      <c r="A4" s="11">
        <v>1</v>
      </c>
      <c r="B4" s="82" t="s">
        <v>126</v>
      </c>
      <c r="C4" s="53" t="s">
        <v>85</v>
      </c>
      <c r="D4" s="12"/>
      <c r="E4" s="12"/>
      <c r="F4" s="11" t="s">
        <v>10</v>
      </c>
      <c r="G4" s="175">
        <v>70000</v>
      </c>
      <c r="H4" s="110"/>
      <c r="I4" s="111"/>
      <c r="J4" s="112">
        <f>H4+I4*H4</f>
        <v>0</v>
      </c>
      <c r="K4" s="113">
        <f>G4*H4</f>
        <v>0</v>
      </c>
      <c r="L4" s="181">
        <f>G4*J4</f>
        <v>0</v>
      </c>
      <c r="M4" s="184"/>
      <c r="N4" s="3"/>
      <c r="O4" s="2"/>
      <c r="P4" s="2"/>
      <c r="Q4" s="2"/>
      <c r="R4" s="2"/>
      <c r="S4" s="2"/>
      <c r="T4" s="2"/>
      <c r="U4" s="2"/>
      <c r="V4" s="2"/>
      <c r="W4" s="2"/>
    </row>
    <row r="5" spans="1:23" ht="149.25" customHeight="1" x14ac:dyDescent="0.2">
      <c r="A5" s="11">
        <v>2</v>
      </c>
      <c r="B5" s="83" t="s">
        <v>127</v>
      </c>
      <c r="C5" s="54" t="s">
        <v>86</v>
      </c>
      <c r="D5" s="12"/>
      <c r="E5" s="12"/>
      <c r="F5" s="11" t="s">
        <v>10</v>
      </c>
      <c r="G5" s="175">
        <v>20000</v>
      </c>
      <c r="H5" s="110"/>
      <c r="I5" s="111"/>
      <c r="J5" s="112">
        <f>H5+I5*H5</f>
        <v>0</v>
      </c>
      <c r="K5" s="113">
        <f>G5*H5</f>
        <v>0</v>
      </c>
      <c r="L5" s="182">
        <f>G5*J5</f>
        <v>0</v>
      </c>
      <c r="M5" s="185"/>
      <c r="N5" s="3"/>
      <c r="O5" s="2"/>
      <c r="P5" s="2"/>
      <c r="Q5" s="2"/>
      <c r="R5" s="2"/>
      <c r="S5" s="2"/>
      <c r="T5" s="2"/>
      <c r="U5" s="2"/>
      <c r="V5" s="2"/>
      <c r="W5" s="2"/>
    </row>
    <row r="6" spans="1:23" s="24" customFormat="1" ht="176.25" customHeight="1" x14ac:dyDescent="0.25">
      <c r="A6" s="11">
        <v>3</v>
      </c>
      <c r="B6" s="84" t="s">
        <v>115</v>
      </c>
      <c r="C6" s="55" t="s">
        <v>17</v>
      </c>
      <c r="D6" s="18"/>
      <c r="E6" s="12"/>
      <c r="F6" s="33" t="s">
        <v>10</v>
      </c>
      <c r="G6" s="175">
        <v>300000</v>
      </c>
      <c r="H6" s="110"/>
      <c r="I6" s="111"/>
      <c r="J6" s="112">
        <f>H6+I6*H6</f>
        <v>0</v>
      </c>
      <c r="K6" s="113">
        <f>G6*H6</f>
        <v>0</v>
      </c>
      <c r="L6" s="181">
        <f>G6*J6</f>
        <v>0</v>
      </c>
      <c r="M6" s="184"/>
      <c r="N6" s="34"/>
      <c r="O6" s="34"/>
      <c r="P6" s="34"/>
      <c r="Q6" s="34"/>
      <c r="R6" s="34"/>
      <c r="S6" s="34"/>
      <c r="T6" s="34"/>
      <c r="U6" s="34"/>
      <c r="V6" s="34"/>
      <c r="W6" s="34"/>
    </row>
    <row r="7" spans="1:23" ht="144.75" customHeight="1" x14ac:dyDescent="0.2">
      <c r="A7" s="11">
        <v>4</v>
      </c>
      <c r="B7" s="84" t="s">
        <v>116</v>
      </c>
      <c r="C7" s="55" t="s">
        <v>87</v>
      </c>
      <c r="D7" s="12"/>
      <c r="E7" s="12"/>
      <c r="F7" s="11" t="s">
        <v>10</v>
      </c>
      <c r="G7" s="175">
        <v>70000</v>
      </c>
      <c r="H7" s="110"/>
      <c r="I7" s="111"/>
      <c r="J7" s="112">
        <f>H7+I7*H7</f>
        <v>0</v>
      </c>
      <c r="K7" s="113">
        <f>G7*H7</f>
        <v>0</v>
      </c>
      <c r="L7" s="181">
        <f>G7*J7</f>
        <v>0</v>
      </c>
      <c r="M7" s="184"/>
      <c r="N7" s="1"/>
      <c r="O7" s="1"/>
      <c r="P7" s="1"/>
      <c r="Q7" s="1"/>
      <c r="R7" s="1"/>
      <c r="S7" s="1"/>
      <c r="T7" s="1"/>
      <c r="U7" s="1"/>
      <c r="V7" s="1"/>
      <c r="W7" s="1"/>
    </row>
    <row r="8" spans="1:23" ht="138.75" customHeight="1" x14ac:dyDescent="0.2">
      <c r="A8" s="11">
        <v>5</v>
      </c>
      <c r="B8" s="83" t="s">
        <v>117</v>
      </c>
      <c r="C8" s="54" t="s">
        <v>88</v>
      </c>
      <c r="D8" s="12"/>
      <c r="E8" s="12"/>
      <c r="F8" s="11" t="s">
        <v>10</v>
      </c>
      <c r="G8" s="175">
        <v>14000</v>
      </c>
      <c r="H8" s="110"/>
      <c r="I8" s="111"/>
      <c r="J8" s="112">
        <f t="shared" ref="J8:J9" si="0">H8+I8*H8</f>
        <v>0</v>
      </c>
      <c r="K8" s="113">
        <f t="shared" ref="K8" si="1">G8*H8</f>
        <v>0</v>
      </c>
      <c r="L8" s="181">
        <f t="shared" ref="L8" si="2">G8*J8</f>
        <v>0</v>
      </c>
      <c r="M8" s="186"/>
      <c r="N8" s="3"/>
      <c r="O8" s="2"/>
      <c r="P8" s="2"/>
      <c r="Q8" s="2"/>
      <c r="R8" s="2"/>
      <c r="S8" s="2"/>
      <c r="T8" s="2"/>
      <c r="U8" s="2"/>
      <c r="V8" s="2"/>
      <c r="W8" s="2"/>
    </row>
    <row r="9" spans="1:23" ht="184.5" customHeight="1" thickBot="1" x14ac:dyDescent="0.25">
      <c r="A9" s="11">
        <v>6</v>
      </c>
      <c r="B9" s="83" t="s">
        <v>118</v>
      </c>
      <c r="C9" s="54" t="s">
        <v>88</v>
      </c>
      <c r="D9" s="14"/>
      <c r="E9" s="12"/>
      <c r="F9" s="13" t="s">
        <v>10</v>
      </c>
      <c r="G9" s="176">
        <v>30000</v>
      </c>
      <c r="H9" s="110"/>
      <c r="I9" s="111"/>
      <c r="J9" s="112">
        <f t="shared" si="0"/>
        <v>0</v>
      </c>
      <c r="K9" s="113">
        <f>G9*H9</f>
        <v>0</v>
      </c>
      <c r="L9" s="113">
        <f>G9*J9</f>
        <v>0</v>
      </c>
      <c r="M9" s="183"/>
      <c r="N9" s="3"/>
      <c r="O9" s="2"/>
      <c r="P9" s="2"/>
      <c r="Q9" s="2"/>
      <c r="R9" s="2"/>
      <c r="S9" s="2"/>
      <c r="T9" s="2"/>
      <c r="U9" s="2"/>
      <c r="V9" s="2"/>
      <c r="W9" s="2"/>
    </row>
    <row r="10" spans="1:23" ht="28.5" customHeight="1" x14ac:dyDescent="0.25">
      <c r="A10" s="207" t="s">
        <v>11</v>
      </c>
      <c r="B10" s="208"/>
      <c r="C10" s="208"/>
      <c r="D10" s="208"/>
      <c r="E10" s="208"/>
      <c r="F10" s="208"/>
      <c r="G10" s="208"/>
      <c r="H10" s="208"/>
      <c r="I10" s="208"/>
      <c r="J10" s="208"/>
      <c r="K10" s="115">
        <f>SUM(K4:K9)</f>
        <v>0</v>
      </c>
      <c r="L10" s="115">
        <f>SUM(L4:L9)</f>
        <v>0</v>
      </c>
      <c r="M10" s="153"/>
      <c r="N10" s="3"/>
      <c r="O10" s="1"/>
      <c r="P10" s="1"/>
      <c r="Q10" s="1"/>
      <c r="R10" s="1"/>
      <c r="S10" s="1"/>
      <c r="T10" s="1"/>
      <c r="U10" s="1"/>
      <c r="V10" s="1"/>
      <c r="W10" s="1"/>
    </row>
    <row r="11" spans="1:23" ht="20.25" customHeight="1" x14ac:dyDescent="0.3">
      <c r="A11" s="75"/>
      <c r="B11" s="85"/>
      <c r="C11" s="62"/>
      <c r="D11" s="63"/>
      <c r="E11" s="63"/>
      <c r="F11" s="63"/>
      <c r="G11" s="63"/>
      <c r="H11" s="116"/>
      <c r="I11" s="116"/>
      <c r="J11" s="116"/>
      <c r="K11" s="117"/>
      <c r="L11" s="117"/>
      <c r="M11" s="152"/>
      <c r="N11" s="3"/>
      <c r="O11" s="1"/>
      <c r="P11" s="1"/>
      <c r="Q11" s="1"/>
      <c r="R11" s="1"/>
      <c r="S11" s="1"/>
      <c r="T11" s="1"/>
      <c r="U11" s="1"/>
      <c r="V11" s="1"/>
      <c r="W11" s="1"/>
    </row>
    <row r="12" spans="1:23" ht="21" customHeight="1" x14ac:dyDescent="0.25">
      <c r="A12" s="209" t="s">
        <v>12</v>
      </c>
      <c r="B12" s="210"/>
      <c r="C12" s="210"/>
      <c r="D12" s="210"/>
      <c r="E12" s="210"/>
      <c r="F12" s="210"/>
      <c r="G12" s="210"/>
      <c r="H12" s="210"/>
      <c r="I12" s="210"/>
      <c r="J12" s="210"/>
      <c r="K12" s="210"/>
      <c r="L12" s="210"/>
      <c r="M12" s="211"/>
      <c r="N12" s="3"/>
      <c r="O12" s="1"/>
      <c r="P12" s="1"/>
      <c r="Q12" s="1"/>
      <c r="R12" s="1"/>
      <c r="S12" s="1"/>
      <c r="T12" s="1"/>
      <c r="U12" s="1"/>
      <c r="V12" s="1"/>
      <c r="W12" s="1"/>
    </row>
    <row r="13" spans="1:23" ht="227.25" customHeight="1" x14ac:dyDescent="0.2">
      <c r="A13" s="11">
        <v>1</v>
      </c>
      <c r="B13" s="86" t="s">
        <v>119</v>
      </c>
      <c r="C13" s="56" t="s">
        <v>122</v>
      </c>
      <c r="D13" s="16"/>
      <c r="E13" s="16"/>
      <c r="F13" s="15" t="s">
        <v>10</v>
      </c>
      <c r="G13" s="15">
        <v>500</v>
      </c>
      <c r="H13" s="110"/>
      <c r="I13" s="118"/>
      <c r="J13" s="112">
        <f t="shared" ref="J13:J19" si="3">H13+I13*H13</f>
        <v>0</v>
      </c>
      <c r="K13" s="113">
        <f>G13*H13</f>
        <v>0</v>
      </c>
      <c r="L13" s="181">
        <f>G13*J13</f>
        <v>0</v>
      </c>
      <c r="M13" s="184"/>
      <c r="N13" s="3"/>
      <c r="O13" s="1"/>
      <c r="P13" s="1"/>
      <c r="Q13" s="1"/>
      <c r="R13" s="1"/>
      <c r="S13" s="1"/>
      <c r="T13" s="1"/>
      <c r="U13" s="1"/>
      <c r="V13" s="1"/>
      <c r="W13" s="1"/>
    </row>
    <row r="14" spans="1:23" ht="62.25" customHeight="1" x14ac:dyDescent="0.2">
      <c r="A14" s="11">
        <v>2</v>
      </c>
      <c r="B14" s="84" t="s">
        <v>13</v>
      </c>
      <c r="C14" s="11" t="s">
        <v>92</v>
      </c>
      <c r="D14" s="12"/>
      <c r="E14" s="12"/>
      <c r="F14" s="11" t="s">
        <v>10</v>
      </c>
      <c r="G14" s="175">
        <v>70000</v>
      </c>
      <c r="H14" s="110"/>
      <c r="I14" s="118"/>
      <c r="J14" s="112">
        <f t="shared" si="3"/>
        <v>0</v>
      </c>
      <c r="K14" s="113">
        <f t="shared" ref="K14:K19" si="4">G14*H14</f>
        <v>0</v>
      </c>
      <c r="L14" s="181">
        <f t="shared" ref="L14:L19" si="5">G14*J14</f>
        <v>0</v>
      </c>
      <c r="M14" s="184"/>
      <c r="N14" s="3"/>
      <c r="O14" s="1"/>
      <c r="P14" s="1"/>
      <c r="Q14" s="1"/>
      <c r="R14" s="1"/>
      <c r="S14" s="1"/>
      <c r="T14" s="1"/>
      <c r="U14" s="1"/>
      <c r="V14" s="1"/>
      <c r="W14" s="1"/>
    </row>
    <row r="15" spans="1:23" ht="45.75" customHeight="1" x14ac:dyDescent="0.2">
      <c r="A15" s="11">
        <v>3</v>
      </c>
      <c r="B15" s="87" t="s">
        <v>120</v>
      </c>
      <c r="C15" s="166" t="s">
        <v>14</v>
      </c>
      <c r="D15" s="12"/>
      <c r="E15" s="12"/>
      <c r="F15" s="11" t="s">
        <v>10</v>
      </c>
      <c r="G15" s="175">
        <v>36000</v>
      </c>
      <c r="H15" s="110"/>
      <c r="I15" s="118"/>
      <c r="J15" s="112">
        <f t="shared" si="3"/>
        <v>0</v>
      </c>
      <c r="K15" s="113">
        <f t="shared" si="4"/>
        <v>0</v>
      </c>
      <c r="L15" s="181">
        <f t="shared" si="5"/>
        <v>0</v>
      </c>
      <c r="M15" s="184"/>
      <c r="N15" s="3"/>
      <c r="O15" s="1"/>
      <c r="P15" s="1"/>
      <c r="Q15" s="1"/>
      <c r="R15" s="1"/>
      <c r="S15" s="1"/>
      <c r="T15" s="1"/>
      <c r="U15" s="1"/>
      <c r="V15" s="1"/>
      <c r="W15" s="1"/>
    </row>
    <row r="16" spans="1:23" ht="97.5" customHeight="1" x14ac:dyDescent="0.2">
      <c r="A16" s="28">
        <v>4</v>
      </c>
      <c r="B16" s="88" t="s">
        <v>91</v>
      </c>
      <c r="C16" s="29" t="s">
        <v>89</v>
      </c>
      <c r="D16" s="28"/>
      <c r="E16" s="28"/>
      <c r="F16" s="28" t="s">
        <v>23</v>
      </c>
      <c r="G16" s="28">
        <v>200</v>
      </c>
      <c r="H16" s="119"/>
      <c r="I16" s="118"/>
      <c r="J16" s="120">
        <f t="shared" si="3"/>
        <v>0</v>
      </c>
      <c r="K16" s="121">
        <f t="shared" si="4"/>
        <v>0</v>
      </c>
      <c r="L16" s="187">
        <f t="shared" si="5"/>
        <v>0</v>
      </c>
      <c r="M16" s="188"/>
      <c r="N16" s="4"/>
      <c r="O16" s="4"/>
      <c r="P16" s="4"/>
      <c r="Q16" s="4"/>
      <c r="R16" s="4"/>
      <c r="S16" s="4"/>
      <c r="T16" s="4"/>
      <c r="U16" s="4"/>
      <c r="V16" s="4"/>
    </row>
    <row r="17" spans="1:23" ht="78.75" customHeight="1" x14ac:dyDescent="0.2">
      <c r="A17" s="11">
        <v>6</v>
      </c>
      <c r="B17" s="89" t="s">
        <v>90</v>
      </c>
      <c r="C17" s="21" t="s">
        <v>84</v>
      </c>
      <c r="D17" s="57"/>
      <c r="E17" s="10"/>
      <c r="F17" s="10" t="s">
        <v>28</v>
      </c>
      <c r="G17" s="10">
        <v>600</v>
      </c>
      <c r="H17" s="121"/>
      <c r="I17" s="118"/>
      <c r="J17" s="112">
        <f t="shared" ref="J17" si="6">H17+I17*H17</f>
        <v>0</v>
      </c>
      <c r="K17" s="121">
        <f t="shared" ref="K17" si="7">G17*H17</f>
        <v>0</v>
      </c>
      <c r="L17" s="187">
        <f t="shared" ref="L17" si="8">G17*J17</f>
        <v>0</v>
      </c>
      <c r="M17" s="188"/>
      <c r="N17" s="4"/>
      <c r="O17" s="4"/>
      <c r="P17" s="4"/>
      <c r="Q17" s="4"/>
      <c r="R17" s="4"/>
      <c r="S17" s="4"/>
      <c r="T17" s="4"/>
      <c r="U17" s="4"/>
      <c r="V17" s="4"/>
    </row>
    <row r="18" spans="1:23" s="32" customFormat="1" ht="90" customHeight="1" x14ac:dyDescent="0.2">
      <c r="A18" s="11">
        <v>5</v>
      </c>
      <c r="B18" s="90" t="s">
        <v>121</v>
      </c>
      <c r="C18" s="58" t="s">
        <v>83</v>
      </c>
      <c r="D18" s="72"/>
      <c r="E18" s="72"/>
      <c r="F18" s="73" t="s">
        <v>10</v>
      </c>
      <c r="G18" s="177">
        <v>4500</v>
      </c>
      <c r="H18" s="121"/>
      <c r="I18" s="118"/>
      <c r="J18" s="112">
        <f t="shared" ref="J18" si="9">H18+I18*H18</f>
        <v>0</v>
      </c>
      <c r="K18" s="121">
        <f t="shared" ref="K18" si="10">G18*H18</f>
        <v>0</v>
      </c>
      <c r="L18" s="187">
        <f t="shared" ref="L18" si="11">G18*J18</f>
        <v>0</v>
      </c>
      <c r="M18" s="189"/>
      <c r="N18" s="30"/>
      <c r="O18" s="31"/>
    </row>
    <row r="19" spans="1:23" ht="196.5" customHeight="1" thickBot="1" x14ac:dyDescent="0.25">
      <c r="A19" s="11">
        <v>7</v>
      </c>
      <c r="B19" s="91" t="s">
        <v>124</v>
      </c>
      <c r="C19" s="59" t="s">
        <v>123</v>
      </c>
      <c r="D19" s="16"/>
      <c r="E19" s="16"/>
      <c r="F19" s="15" t="s">
        <v>10</v>
      </c>
      <c r="G19" s="178">
        <v>500</v>
      </c>
      <c r="H19" s="110"/>
      <c r="I19" s="118"/>
      <c r="J19" s="112">
        <f t="shared" si="3"/>
        <v>0</v>
      </c>
      <c r="K19" s="113">
        <f t="shared" si="4"/>
        <v>0</v>
      </c>
      <c r="L19" s="181">
        <f t="shared" si="5"/>
        <v>0</v>
      </c>
      <c r="M19" s="184"/>
      <c r="N19" s="3"/>
      <c r="O19" s="1"/>
      <c r="P19" s="1"/>
      <c r="Q19" s="1"/>
      <c r="R19" s="1"/>
      <c r="S19" s="1"/>
      <c r="T19" s="1"/>
      <c r="U19" s="1"/>
      <c r="V19" s="1"/>
      <c r="W19" s="1"/>
    </row>
    <row r="20" spans="1:23" ht="21.75" customHeight="1" thickBot="1" x14ac:dyDescent="0.3">
      <c r="A20" s="212" t="s">
        <v>11</v>
      </c>
      <c r="B20" s="213"/>
      <c r="C20" s="213"/>
      <c r="D20" s="213"/>
      <c r="E20" s="213"/>
      <c r="F20" s="213"/>
      <c r="G20" s="213"/>
      <c r="H20" s="213"/>
      <c r="I20" s="213"/>
      <c r="J20" s="213"/>
      <c r="K20" s="122">
        <f>SUM(K13:K19)</f>
        <v>0</v>
      </c>
      <c r="L20" s="122">
        <f>SUM(L13:L19)</f>
        <v>0</v>
      </c>
      <c r="M20" s="152"/>
      <c r="N20" s="3"/>
      <c r="O20" s="1"/>
      <c r="P20" s="1"/>
      <c r="Q20" s="1"/>
      <c r="R20" s="1"/>
      <c r="S20" s="1"/>
      <c r="T20" s="1"/>
      <c r="U20" s="1"/>
      <c r="V20" s="1"/>
      <c r="W20" s="1"/>
    </row>
    <row r="21" spans="1:23" ht="21" customHeight="1" x14ac:dyDescent="0.25">
      <c r="A21" s="209" t="s">
        <v>15</v>
      </c>
      <c r="B21" s="210"/>
      <c r="C21" s="210"/>
      <c r="D21" s="210"/>
      <c r="E21" s="210"/>
      <c r="F21" s="210"/>
      <c r="G21" s="210"/>
      <c r="H21" s="210"/>
      <c r="I21" s="210"/>
      <c r="J21" s="210"/>
      <c r="K21" s="210"/>
      <c r="L21" s="210"/>
      <c r="M21" s="211"/>
      <c r="N21" s="3"/>
      <c r="O21" s="1"/>
      <c r="P21" s="1"/>
      <c r="Q21" s="1"/>
      <c r="R21" s="1"/>
      <c r="S21" s="1"/>
      <c r="T21" s="1"/>
      <c r="U21" s="1"/>
      <c r="V21" s="1"/>
      <c r="W21" s="1"/>
    </row>
    <row r="22" spans="1:23" ht="230.25" customHeight="1" x14ac:dyDescent="0.2">
      <c r="A22" s="11">
        <v>1</v>
      </c>
      <c r="B22" s="84" t="s">
        <v>125</v>
      </c>
      <c r="C22" s="55" t="s">
        <v>110</v>
      </c>
      <c r="D22" s="12"/>
      <c r="E22" s="12"/>
      <c r="F22" s="11" t="s">
        <v>10</v>
      </c>
      <c r="G22" s="175">
        <v>70000</v>
      </c>
      <c r="H22" s="110"/>
      <c r="I22" s="111"/>
      <c r="J22" s="112">
        <f>H22+I22*H22</f>
        <v>0</v>
      </c>
      <c r="K22" s="113">
        <f>G22*H22</f>
        <v>0</v>
      </c>
      <c r="L22" s="181">
        <f>G22*J22</f>
        <v>0</v>
      </c>
      <c r="M22" s="184"/>
      <c r="N22" s="1"/>
      <c r="O22" s="1"/>
      <c r="P22" s="1"/>
      <c r="Q22" s="1"/>
      <c r="R22" s="1"/>
      <c r="S22" s="1"/>
      <c r="T22" s="1"/>
      <c r="U22" s="1"/>
      <c r="V22" s="1"/>
      <c r="W22" s="1"/>
    </row>
    <row r="24" spans="1:23" ht="21" customHeight="1" x14ac:dyDescent="0.25">
      <c r="A24" s="209" t="s">
        <v>32</v>
      </c>
      <c r="B24" s="210"/>
      <c r="C24" s="210"/>
      <c r="D24" s="210"/>
      <c r="E24" s="210"/>
      <c r="F24" s="210"/>
      <c r="G24" s="210"/>
      <c r="H24" s="210"/>
      <c r="I24" s="210"/>
      <c r="J24" s="210"/>
      <c r="K24" s="210"/>
      <c r="L24" s="210"/>
      <c r="M24" s="218"/>
      <c r="N24" s="1"/>
      <c r="O24" s="1"/>
      <c r="P24" s="1"/>
      <c r="Q24" s="1"/>
      <c r="R24" s="1"/>
      <c r="S24" s="1"/>
      <c r="T24" s="1"/>
      <c r="U24" s="1"/>
      <c r="V24" s="1"/>
      <c r="W24" s="1"/>
    </row>
    <row r="25" spans="1:23" ht="130.5" customHeight="1" x14ac:dyDescent="0.2">
      <c r="A25" s="11">
        <v>1</v>
      </c>
      <c r="B25" s="86" t="s">
        <v>139</v>
      </c>
      <c r="C25" s="56" t="s">
        <v>145</v>
      </c>
      <c r="D25" s="17"/>
      <c r="E25" s="16"/>
      <c r="F25" s="15" t="s">
        <v>10</v>
      </c>
      <c r="G25" s="178">
        <v>30000</v>
      </c>
      <c r="H25" s="110"/>
      <c r="I25" s="118"/>
      <c r="J25" s="112">
        <f>H25+I25*H25</f>
        <v>0</v>
      </c>
      <c r="K25" s="113">
        <f>G25*H25</f>
        <v>0</v>
      </c>
      <c r="L25" s="123">
        <f>G25*J25</f>
        <v>0</v>
      </c>
      <c r="M25" s="154"/>
      <c r="N25" s="1"/>
      <c r="O25" s="1"/>
      <c r="P25" s="1"/>
      <c r="Q25" s="1"/>
      <c r="R25" s="1"/>
      <c r="S25" s="1"/>
      <c r="T25" s="1"/>
      <c r="U25" s="1"/>
      <c r="V25" s="1"/>
      <c r="W25" s="1"/>
    </row>
    <row r="26" spans="1:23" ht="30.75" customHeight="1" x14ac:dyDescent="0.2">
      <c r="A26" s="225" t="s">
        <v>16</v>
      </c>
      <c r="B26" s="199"/>
      <c r="C26" s="199"/>
      <c r="D26" s="199"/>
      <c r="E26" s="199"/>
      <c r="F26" s="225"/>
      <c r="G26" s="225"/>
      <c r="H26" s="225"/>
      <c r="I26" s="225"/>
      <c r="J26" s="225"/>
      <c r="K26" s="225"/>
      <c r="L26" s="225"/>
      <c r="M26" s="199"/>
      <c r="N26" s="1"/>
      <c r="O26" s="1"/>
      <c r="P26" s="1"/>
      <c r="Q26" s="1"/>
      <c r="R26" s="1"/>
      <c r="S26" s="1"/>
      <c r="T26" s="1"/>
      <c r="U26" s="1"/>
      <c r="V26" s="1"/>
      <c r="W26" s="1"/>
    </row>
    <row r="27" spans="1:23" ht="99.75" customHeight="1" x14ac:dyDescent="0.2">
      <c r="A27" s="75"/>
      <c r="B27" s="92" t="s">
        <v>140</v>
      </c>
      <c r="C27" s="60" t="s">
        <v>144</v>
      </c>
      <c r="D27" s="51"/>
      <c r="E27" s="52"/>
      <c r="F27" s="50" t="s">
        <v>10</v>
      </c>
      <c r="G27" s="179">
        <v>49900</v>
      </c>
      <c r="H27" s="124"/>
      <c r="I27" s="125"/>
      <c r="J27" s="120">
        <f>H27+I27*H27</f>
        <v>0</v>
      </c>
      <c r="K27" s="114">
        <f>G27*H27</f>
        <v>0</v>
      </c>
      <c r="L27" s="190">
        <f>G27*J27</f>
        <v>0</v>
      </c>
      <c r="M27" s="188"/>
      <c r="N27" s="1"/>
      <c r="O27" s="1"/>
      <c r="P27" s="1"/>
      <c r="Q27" s="1"/>
      <c r="R27" s="1"/>
      <c r="S27" s="1"/>
      <c r="T27" s="1"/>
      <c r="U27" s="1"/>
      <c r="V27" s="1"/>
      <c r="W27" s="1"/>
    </row>
    <row r="28" spans="1:23" ht="127.5" customHeight="1" thickBot="1" x14ac:dyDescent="0.25">
      <c r="A28" s="76">
        <v>1</v>
      </c>
      <c r="B28" s="93" t="s">
        <v>143</v>
      </c>
      <c r="C28" s="61" t="s">
        <v>146</v>
      </c>
      <c r="D28" s="26"/>
      <c r="E28" s="27"/>
      <c r="F28" s="49" t="s">
        <v>10</v>
      </c>
      <c r="G28" s="180">
        <v>100</v>
      </c>
      <c r="H28" s="126"/>
      <c r="I28" s="125"/>
      <c r="J28" s="120">
        <f>H28+I28*H28</f>
        <v>0</v>
      </c>
      <c r="K28" s="114">
        <f>G28*H28</f>
        <v>0</v>
      </c>
      <c r="L28" s="190">
        <f>G28*J28</f>
        <v>0</v>
      </c>
      <c r="M28" s="184"/>
      <c r="N28" s="1"/>
      <c r="O28" s="1"/>
      <c r="P28" s="1"/>
      <c r="Q28" s="1"/>
      <c r="R28" s="1"/>
      <c r="S28" s="1"/>
      <c r="T28" s="1"/>
      <c r="U28" s="1"/>
      <c r="V28" s="1"/>
      <c r="W28" s="1"/>
    </row>
    <row r="29" spans="1:23" ht="32.25" customHeight="1" thickBot="1" x14ac:dyDescent="0.25">
      <c r="A29" s="222"/>
      <c r="B29" s="223"/>
      <c r="C29" s="224"/>
      <c r="D29" s="224"/>
      <c r="E29" s="224"/>
      <c r="F29" s="224"/>
      <c r="G29" s="223"/>
      <c r="H29" s="224"/>
      <c r="I29" s="224"/>
      <c r="J29" s="224"/>
      <c r="K29" s="127">
        <f>SUM(K27:K28)</f>
        <v>0</v>
      </c>
      <c r="L29" s="128">
        <f>SUM(L27:L28)</f>
        <v>0</v>
      </c>
      <c r="M29" s="155"/>
      <c r="N29" s="1"/>
      <c r="O29" s="1"/>
      <c r="P29" s="1"/>
      <c r="Q29" s="1"/>
      <c r="R29" s="1"/>
      <c r="S29" s="1"/>
      <c r="T29" s="1"/>
      <c r="U29" s="1"/>
      <c r="V29" s="1"/>
      <c r="W29" s="1"/>
    </row>
    <row r="30" spans="1:23" ht="22.5" customHeight="1" x14ac:dyDescent="0.25">
      <c r="A30" s="219" t="s">
        <v>68</v>
      </c>
      <c r="B30" s="220"/>
      <c r="C30" s="220"/>
      <c r="D30" s="220"/>
      <c r="E30" s="220"/>
      <c r="F30" s="220"/>
      <c r="G30" s="220"/>
      <c r="H30" s="220"/>
      <c r="I30" s="220"/>
      <c r="J30" s="220"/>
      <c r="K30" s="220"/>
      <c r="L30" s="220"/>
      <c r="M30" s="221"/>
      <c r="N30" s="1"/>
      <c r="O30" s="1"/>
      <c r="P30" s="1"/>
      <c r="Q30" s="1"/>
      <c r="R30" s="1"/>
      <c r="S30" s="1"/>
      <c r="T30" s="1"/>
      <c r="U30" s="1"/>
      <c r="V30" s="1"/>
      <c r="W30" s="1"/>
    </row>
    <row r="31" spans="1:23" ht="133.5" customHeight="1" x14ac:dyDescent="0.2">
      <c r="A31" s="11">
        <v>1</v>
      </c>
      <c r="B31" s="84" t="s">
        <v>112</v>
      </c>
      <c r="C31" s="55" t="s">
        <v>18</v>
      </c>
      <c r="D31" s="18"/>
      <c r="E31" s="12"/>
      <c r="F31" s="11" t="s">
        <v>10</v>
      </c>
      <c r="G31" s="175">
        <v>70000</v>
      </c>
      <c r="H31" s="129"/>
      <c r="I31" s="130"/>
      <c r="J31" s="120">
        <f>H31+I31*H31</f>
        <v>0</v>
      </c>
      <c r="K31" s="131">
        <f>G31*H31</f>
        <v>0</v>
      </c>
      <c r="L31" s="132">
        <f>G31*J31</f>
        <v>0</v>
      </c>
      <c r="M31" s="151"/>
      <c r="N31" s="1"/>
      <c r="O31" s="1"/>
      <c r="P31" s="1"/>
      <c r="Q31" s="1"/>
      <c r="R31" s="1"/>
      <c r="S31" s="1"/>
      <c r="T31" s="1"/>
      <c r="U31" s="1"/>
      <c r="V31" s="1"/>
      <c r="W31" s="1"/>
    </row>
    <row r="32" spans="1:23" ht="21" customHeight="1" x14ac:dyDescent="0.25">
      <c r="A32" s="227" t="s">
        <v>69</v>
      </c>
      <c r="B32" s="228"/>
      <c r="C32" s="228"/>
      <c r="D32" s="228"/>
      <c r="E32" s="228"/>
      <c r="F32" s="228"/>
      <c r="G32" s="228"/>
      <c r="H32" s="228"/>
      <c r="I32" s="228"/>
      <c r="J32" s="228"/>
      <c r="K32" s="228"/>
      <c r="L32" s="228"/>
      <c r="M32" s="228"/>
      <c r="N32" s="1"/>
      <c r="O32" s="1"/>
      <c r="P32" s="1"/>
      <c r="Q32" s="1"/>
      <c r="R32" s="1"/>
      <c r="S32" s="1"/>
      <c r="T32" s="1"/>
      <c r="U32" s="1"/>
      <c r="V32" s="1"/>
      <c r="W32" s="1"/>
    </row>
    <row r="33" spans="1:23" ht="49.5" customHeight="1" x14ac:dyDescent="0.2">
      <c r="A33" s="19">
        <v>1</v>
      </c>
      <c r="B33" s="94" t="s">
        <v>129</v>
      </c>
      <c r="C33" s="41" t="s">
        <v>128</v>
      </c>
      <c r="D33" s="42"/>
      <c r="E33" s="42"/>
      <c r="F33" s="19" t="s">
        <v>10</v>
      </c>
      <c r="G33" s="19">
        <v>7000</v>
      </c>
      <c r="H33" s="133"/>
      <c r="I33" s="134"/>
      <c r="J33" s="135">
        <f>H33+I33*H33</f>
        <v>0</v>
      </c>
      <c r="K33" s="136">
        <f>G33*H33</f>
        <v>0</v>
      </c>
      <c r="L33" s="136">
        <f>G33*J33</f>
        <v>0</v>
      </c>
      <c r="M33" s="156"/>
      <c r="N33" s="3"/>
      <c r="O33" s="1"/>
      <c r="P33" s="1"/>
      <c r="Q33" s="1"/>
      <c r="R33" s="1"/>
      <c r="S33" s="1"/>
      <c r="T33" s="1"/>
      <c r="U33" s="1"/>
      <c r="V33" s="1"/>
      <c r="W33" s="1"/>
    </row>
    <row r="34" spans="1:23" ht="20.100000000000001" customHeight="1" x14ac:dyDescent="0.25">
      <c r="A34" s="198" t="s">
        <v>70</v>
      </c>
      <c r="B34" s="211"/>
      <c r="C34" s="211"/>
      <c r="D34" s="211"/>
      <c r="E34" s="211"/>
      <c r="F34" s="211"/>
      <c r="G34" s="211"/>
      <c r="H34" s="211"/>
      <c r="I34" s="211"/>
      <c r="J34" s="211"/>
      <c r="K34" s="211"/>
      <c r="L34" s="211"/>
      <c r="M34" s="217"/>
      <c r="N34" s="5"/>
      <c r="O34" s="5"/>
      <c r="P34" s="5"/>
      <c r="Q34" s="5"/>
      <c r="R34" s="5"/>
      <c r="S34" s="5"/>
      <c r="T34" s="5"/>
      <c r="U34" s="5"/>
      <c r="V34" s="5"/>
      <c r="W34" s="5"/>
    </row>
    <row r="35" spans="1:23" ht="96" customHeight="1" x14ac:dyDescent="0.2">
      <c r="A35" s="10">
        <v>1</v>
      </c>
      <c r="B35" s="81" t="s">
        <v>31</v>
      </c>
      <c r="C35" s="8" t="s">
        <v>27</v>
      </c>
      <c r="D35" s="8"/>
      <c r="E35" s="8"/>
      <c r="F35" s="20" t="s">
        <v>28</v>
      </c>
      <c r="G35" s="10">
        <v>10000</v>
      </c>
      <c r="H35" s="110"/>
      <c r="I35" s="137"/>
      <c r="J35" s="138">
        <f>H35+I35*H35</f>
        <v>0</v>
      </c>
      <c r="K35" s="139">
        <f>G35*H35</f>
        <v>0</v>
      </c>
      <c r="L35" s="139">
        <f>G35*J35</f>
        <v>0</v>
      </c>
      <c r="M35" s="157"/>
      <c r="N35" s="5"/>
      <c r="O35" s="5"/>
      <c r="P35" s="5"/>
      <c r="Q35" s="5"/>
      <c r="R35" s="5"/>
      <c r="S35" s="5"/>
      <c r="T35" s="5"/>
      <c r="U35" s="5"/>
      <c r="V35" s="5"/>
      <c r="W35" s="5"/>
    </row>
    <row r="36" spans="1:23" ht="20.100000000000001" customHeight="1" x14ac:dyDescent="0.25">
      <c r="A36" s="214" t="s">
        <v>67</v>
      </c>
      <c r="B36" s="215"/>
      <c r="C36" s="215"/>
      <c r="D36" s="215"/>
      <c r="E36" s="215"/>
      <c r="F36" s="215"/>
      <c r="G36" s="215"/>
      <c r="H36" s="215"/>
      <c r="I36" s="215"/>
      <c r="J36" s="211"/>
      <c r="K36" s="211"/>
      <c r="L36" s="211"/>
      <c r="M36" s="216"/>
      <c r="N36" s="5"/>
      <c r="O36" s="5"/>
      <c r="P36" s="5"/>
      <c r="Q36" s="5"/>
      <c r="R36" s="5"/>
      <c r="S36" s="5"/>
      <c r="T36" s="5"/>
      <c r="U36" s="5"/>
      <c r="V36" s="5"/>
      <c r="W36" s="5"/>
    </row>
    <row r="37" spans="1:23" ht="34.5" customHeight="1" x14ac:dyDescent="0.2">
      <c r="A37" s="10">
        <v>1</v>
      </c>
      <c r="B37" s="81" t="s">
        <v>148</v>
      </c>
      <c r="C37" s="47" t="s">
        <v>147</v>
      </c>
      <c r="D37" s="8"/>
      <c r="E37" s="8"/>
      <c r="F37" s="20" t="s">
        <v>10</v>
      </c>
      <c r="G37" s="10">
        <v>300</v>
      </c>
      <c r="H37" s="110"/>
      <c r="I37" s="137"/>
      <c r="J37" s="138">
        <f>H37+I37*H37</f>
        <v>0</v>
      </c>
      <c r="K37" s="139">
        <f>G37*H37</f>
        <v>0</v>
      </c>
      <c r="L37" s="139">
        <f>G37*J37</f>
        <v>0</v>
      </c>
      <c r="M37" s="157"/>
      <c r="N37" s="5"/>
      <c r="O37" s="5"/>
      <c r="P37" s="5"/>
      <c r="Q37" s="5"/>
      <c r="R37" s="5"/>
      <c r="S37" s="5"/>
      <c r="T37" s="5"/>
      <c r="U37" s="5"/>
      <c r="V37" s="5"/>
      <c r="W37" s="5"/>
    </row>
    <row r="38" spans="1:23" ht="20.100000000000001" customHeight="1" x14ac:dyDescent="0.25">
      <c r="A38" s="214" t="s">
        <v>102</v>
      </c>
      <c r="B38" s="215"/>
      <c r="C38" s="215"/>
      <c r="D38" s="215"/>
      <c r="E38" s="215"/>
      <c r="F38" s="215"/>
      <c r="G38" s="215"/>
      <c r="H38" s="215"/>
      <c r="I38" s="215"/>
      <c r="J38" s="211"/>
      <c r="K38" s="211"/>
      <c r="L38" s="211"/>
      <c r="M38" s="216"/>
      <c r="N38" s="5"/>
      <c r="O38" s="5"/>
      <c r="P38" s="5"/>
      <c r="Q38" s="5"/>
      <c r="R38" s="5"/>
      <c r="S38" s="5"/>
      <c r="T38" s="5"/>
      <c r="U38" s="5"/>
      <c r="V38" s="5"/>
      <c r="W38" s="5"/>
    </row>
    <row r="39" spans="1:23" ht="206.25" customHeight="1" x14ac:dyDescent="0.2">
      <c r="A39" s="28">
        <v>1</v>
      </c>
      <c r="B39" s="95" t="s">
        <v>137</v>
      </c>
      <c r="C39" s="74" t="s">
        <v>135</v>
      </c>
      <c r="D39" s="43"/>
      <c r="E39" s="43"/>
      <c r="F39" s="44" t="s">
        <v>10</v>
      </c>
      <c r="G39" s="28">
        <v>1500</v>
      </c>
      <c r="H39" s="167"/>
      <c r="I39" s="168"/>
      <c r="J39" s="169">
        <f>H39+I39*H39</f>
        <v>0</v>
      </c>
      <c r="K39" s="170">
        <f>G39*H39</f>
        <v>0</v>
      </c>
      <c r="L39" s="170">
        <f>G39*J39</f>
        <v>0</v>
      </c>
      <c r="M39" s="157"/>
      <c r="N39" s="5"/>
      <c r="O39" s="5"/>
      <c r="P39" s="5"/>
      <c r="Q39" s="5"/>
      <c r="R39" s="5"/>
      <c r="S39" s="5"/>
      <c r="T39" s="5"/>
      <c r="U39" s="5"/>
      <c r="V39" s="5"/>
      <c r="W39" s="5"/>
    </row>
    <row r="40" spans="1:23" ht="104.25" customHeight="1" x14ac:dyDescent="0.2">
      <c r="A40" s="77"/>
      <c r="B40" s="96" t="s">
        <v>138</v>
      </c>
      <c r="C40" s="70" t="s">
        <v>136</v>
      </c>
      <c r="D40" s="45"/>
      <c r="E40" s="45"/>
      <c r="F40" s="46" t="s">
        <v>28</v>
      </c>
      <c r="G40" s="77">
        <v>600</v>
      </c>
      <c r="H40" s="171"/>
      <c r="I40" s="172"/>
      <c r="J40" s="173">
        <f>H40+I40*H40</f>
        <v>0</v>
      </c>
      <c r="K40" s="170">
        <f>G40*H40</f>
        <v>0</v>
      </c>
      <c r="L40" s="170">
        <f>G40*J40</f>
        <v>0</v>
      </c>
      <c r="M40" s="158"/>
      <c r="N40" s="5"/>
      <c r="O40" s="5"/>
      <c r="P40" s="5"/>
      <c r="Q40" s="5"/>
      <c r="R40" s="5"/>
      <c r="S40" s="5"/>
      <c r="T40" s="5"/>
      <c r="U40" s="5"/>
      <c r="V40" s="5"/>
      <c r="W40" s="5"/>
    </row>
    <row r="41" spans="1:23" ht="39.75" customHeight="1" x14ac:dyDescent="0.2">
      <c r="A41" s="226"/>
      <c r="B41" s="226"/>
      <c r="C41" s="226"/>
      <c r="D41" s="226"/>
      <c r="E41" s="226"/>
      <c r="F41" s="226"/>
      <c r="G41" s="226"/>
      <c r="H41" s="226"/>
      <c r="I41" s="226"/>
      <c r="J41" s="226"/>
      <c r="K41" s="140">
        <f>SUM(K39:K40)</f>
        <v>0</v>
      </c>
      <c r="L41" s="140">
        <f>SUM(L39:L40)</f>
        <v>0</v>
      </c>
      <c r="M41" s="158"/>
      <c r="N41" s="5"/>
      <c r="O41" s="5"/>
      <c r="P41" s="5"/>
      <c r="Q41" s="5"/>
      <c r="R41" s="5"/>
      <c r="S41" s="5"/>
      <c r="T41" s="5"/>
      <c r="U41" s="5"/>
      <c r="V41" s="5"/>
      <c r="W41" s="5"/>
    </row>
    <row r="42" spans="1:23" ht="20.100000000000001" customHeight="1" x14ac:dyDescent="0.25">
      <c r="A42" s="198" t="s">
        <v>103</v>
      </c>
      <c r="B42" s="211"/>
      <c r="C42" s="211"/>
      <c r="D42" s="211"/>
      <c r="E42" s="211"/>
      <c r="F42" s="211"/>
      <c r="G42" s="211"/>
      <c r="H42" s="211"/>
      <c r="I42" s="211"/>
      <c r="J42" s="211"/>
      <c r="K42" s="211"/>
      <c r="L42" s="211"/>
      <c r="M42" s="216"/>
      <c r="N42" s="5"/>
      <c r="O42" s="5"/>
      <c r="P42" s="5"/>
      <c r="Q42" s="5"/>
      <c r="R42" s="5"/>
      <c r="S42" s="5"/>
      <c r="T42" s="5"/>
      <c r="U42" s="5"/>
      <c r="V42" s="5"/>
      <c r="W42" s="5"/>
    </row>
    <row r="43" spans="1:23" ht="97.5" customHeight="1" x14ac:dyDescent="0.2">
      <c r="A43" s="10">
        <v>1</v>
      </c>
      <c r="B43" s="97" t="s">
        <v>111</v>
      </c>
      <c r="C43" s="37" t="s">
        <v>133</v>
      </c>
      <c r="D43" s="8"/>
      <c r="E43" s="8"/>
      <c r="F43" s="20" t="s">
        <v>10</v>
      </c>
      <c r="G43" s="10">
        <v>5000</v>
      </c>
      <c r="H43" s="110"/>
      <c r="I43" s="137"/>
      <c r="J43" s="138">
        <f>H43+I43*H43</f>
        <v>0</v>
      </c>
      <c r="K43" s="139">
        <f>G43*H43</f>
        <v>0</v>
      </c>
      <c r="L43" s="139">
        <f>G43*J43</f>
        <v>0</v>
      </c>
      <c r="M43" s="157"/>
      <c r="N43" s="5"/>
      <c r="O43" s="5"/>
      <c r="P43" s="5"/>
      <c r="Q43" s="5"/>
      <c r="R43" s="5"/>
      <c r="S43" s="5"/>
      <c r="T43" s="5"/>
      <c r="U43" s="5"/>
      <c r="V43" s="5"/>
      <c r="W43" s="5"/>
    </row>
    <row r="44" spans="1:23" ht="15.75" customHeight="1" x14ac:dyDescent="0.2">
      <c r="A44" s="195" t="s">
        <v>100</v>
      </c>
      <c r="B44" s="196"/>
      <c r="C44" s="196"/>
      <c r="D44" s="196"/>
      <c r="E44" s="196"/>
      <c r="F44" s="196"/>
      <c r="G44" s="196"/>
      <c r="H44" s="196"/>
      <c r="I44" s="196"/>
      <c r="J44" s="196"/>
      <c r="K44" s="196"/>
      <c r="L44" s="196"/>
      <c r="M44" s="197"/>
      <c r="N44" s="4"/>
      <c r="O44" s="4"/>
      <c r="P44" s="4"/>
      <c r="Q44" s="4"/>
      <c r="R44" s="4"/>
      <c r="S44" s="4"/>
      <c r="T44" s="4"/>
      <c r="U44" s="4"/>
      <c r="V44" s="4"/>
    </row>
    <row r="45" spans="1:23" ht="243.75" customHeight="1" x14ac:dyDescent="0.2">
      <c r="A45" s="28">
        <v>1</v>
      </c>
      <c r="B45" s="98" t="s">
        <v>34</v>
      </c>
      <c r="C45" s="43" t="s">
        <v>33</v>
      </c>
      <c r="D45" s="28"/>
      <c r="E45" s="28"/>
      <c r="F45" s="28" t="s">
        <v>23</v>
      </c>
      <c r="G45" s="28">
        <v>2000</v>
      </c>
      <c r="H45" s="119"/>
      <c r="I45" s="141"/>
      <c r="J45" s="120">
        <f t="shared" ref="J45:J49" si="12">H45+I45*H45</f>
        <v>0</v>
      </c>
      <c r="K45" s="119">
        <f t="shared" ref="K45:K49" si="13">G45*H45</f>
        <v>0</v>
      </c>
      <c r="L45" s="119">
        <f t="shared" ref="L45:L49" si="14">G45*J45</f>
        <v>0</v>
      </c>
      <c r="M45" s="159"/>
      <c r="N45" s="4"/>
      <c r="O45" s="4"/>
      <c r="P45" s="4"/>
      <c r="Q45" s="4"/>
      <c r="R45" s="4"/>
      <c r="S45" s="4"/>
      <c r="T45" s="4"/>
      <c r="U45" s="4"/>
      <c r="V45" s="4"/>
    </row>
    <row r="46" spans="1:23" ht="15.75" customHeight="1" x14ac:dyDescent="0.2">
      <c r="A46" s="231" t="s">
        <v>26</v>
      </c>
      <c r="B46" s="231"/>
      <c r="C46" s="231"/>
      <c r="D46" s="231"/>
      <c r="E46" s="231"/>
      <c r="F46" s="231"/>
      <c r="G46" s="231"/>
      <c r="H46" s="231"/>
      <c r="I46" s="231"/>
      <c r="J46" s="231"/>
      <c r="K46" s="231"/>
      <c r="L46" s="231"/>
      <c r="M46" s="231"/>
      <c r="N46" s="4"/>
      <c r="O46" s="4"/>
      <c r="P46" s="4"/>
      <c r="Q46" s="4"/>
      <c r="R46" s="4"/>
      <c r="S46" s="4"/>
      <c r="T46" s="4"/>
      <c r="U46" s="4"/>
      <c r="V46" s="4"/>
    </row>
    <row r="47" spans="1:23" ht="243.75" customHeight="1" x14ac:dyDescent="0.2">
      <c r="A47" s="78"/>
      <c r="B47" s="99" t="s">
        <v>34</v>
      </c>
      <c r="C47" s="66" t="s">
        <v>141</v>
      </c>
      <c r="D47" s="48"/>
      <c r="E47" s="48"/>
      <c r="F47" s="48" t="s">
        <v>23</v>
      </c>
      <c r="G47" s="48">
        <v>1000</v>
      </c>
      <c r="H47" s="142"/>
      <c r="I47" s="143"/>
      <c r="J47" s="144">
        <v>0</v>
      </c>
      <c r="K47" s="145">
        <f t="shared" ref="K47" si="15">G47*H47</f>
        <v>0</v>
      </c>
      <c r="L47" s="145">
        <f t="shared" ref="L47" si="16">G47*J47</f>
        <v>0</v>
      </c>
      <c r="M47" s="160"/>
      <c r="N47" s="4"/>
      <c r="O47" s="4"/>
      <c r="P47" s="4"/>
      <c r="Q47" s="4"/>
      <c r="R47" s="4"/>
      <c r="S47" s="4"/>
      <c r="T47" s="4"/>
      <c r="U47" s="4"/>
      <c r="V47" s="4"/>
    </row>
    <row r="48" spans="1:23" ht="15.75" customHeight="1" x14ac:dyDescent="0.25">
      <c r="A48" s="191" t="s">
        <v>104</v>
      </c>
      <c r="B48" s="203"/>
      <c r="C48" s="201"/>
      <c r="D48" s="203"/>
      <c r="E48" s="203"/>
      <c r="F48" s="203"/>
      <c r="G48" s="203"/>
      <c r="H48" s="201"/>
      <c r="I48" s="201"/>
      <c r="J48" s="201"/>
      <c r="K48" s="201"/>
      <c r="L48" s="201"/>
      <c r="M48" s="202"/>
      <c r="N48" s="4"/>
      <c r="O48" s="4"/>
      <c r="P48" s="4"/>
      <c r="Q48" s="4"/>
      <c r="R48" s="4"/>
      <c r="S48" s="4"/>
      <c r="T48" s="4"/>
      <c r="U48" s="4"/>
      <c r="V48" s="4"/>
    </row>
    <row r="49" spans="1:22" ht="255.75" customHeight="1" x14ac:dyDescent="0.2">
      <c r="A49" s="10">
        <v>2</v>
      </c>
      <c r="B49" s="100" t="s">
        <v>80</v>
      </c>
      <c r="C49" s="8" t="s">
        <v>35</v>
      </c>
      <c r="D49" s="10"/>
      <c r="E49" s="10"/>
      <c r="F49" s="10" t="s">
        <v>23</v>
      </c>
      <c r="G49" s="10">
        <v>550</v>
      </c>
      <c r="H49" s="121"/>
      <c r="I49" s="146"/>
      <c r="J49" s="112">
        <f t="shared" si="12"/>
        <v>0</v>
      </c>
      <c r="K49" s="121">
        <f t="shared" si="13"/>
        <v>0</v>
      </c>
      <c r="L49" s="121">
        <f t="shared" si="14"/>
        <v>0</v>
      </c>
      <c r="M49" s="108"/>
      <c r="N49" s="4"/>
      <c r="O49" s="4"/>
      <c r="P49" s="4"/>
      <c r="Q49" s="4"/>
      <c r="R49" s="4"/>
      <c r="S49" s="4"/>
      <c r="T49" s="4"/>
      <c r="U49" s="4"/>
      <c r="V49" s="4"/>
    </row>
    <row r="50" spans="1:22" ht="15.75" customHeight="1" x14ac:dyDescent="0.25">
      <c r="A50" s="214" t="s">
        <v>71</v>
      </c>
      <c r="B50" s="230"/>
      <c r="C50" s="230"/>
      <c r="D50" s="230"/>
      <c r="E50" s="230"/>
      <c r="F50" s="230"/>
      <c r="G50" s="230"/>
      <c r="H50" s="230"/>
      <c r="I50" s="230"/>
      <c r="J50" s="230"/>
      <c r="K50" s="201"/>
      <c r="L50" s="201"/>
      <c r="M50" s="202"/>
      <c r="N50" s="4"/>
      <c r="O50" s="4"/>
      <c r="P50" s="4"/>
      <c r="Q50" s="4"/>
      <c r="R50" s="4"/>
      <c r="S50" s="4"/>
      <c r="T50" s="4"/>
      <c r="U50" s="4"/>
      <c r="V50" s="4"/>
    </row>
    <row r="51" spans="1:22" ht="15.75" hidden="1" customHeight="1" x14ac:dyDescent="0.2">
      <c r="A51" s="198" t="s">
        <v>71</v>
      </c>
      <c r="B51" s="199"/>
      <c r="C51" s="199"/>
      <c r="D51" s="199"/>
      <c r="E51" s="199"/>
      <c r="F51" s="199"/>
      <c r="G51" s="199"/>
      <c r="H51" s="199"/>
      <c r="I51" s="199"/>
      <c r="J51" s="199"/>
      <c r="K51" s="199"/>
      <c r="L51" s="199"/>
      <c r="M51" s="200"/>
      <c r="N51" s="4"/>
      <c r="O51" s="4"/>
      <c r="P51" s="4"/>
      <c r="Q51" s="4"/>
      <c r="R51" s="4"/>
      <c r="S51" s="4"/>
      <c r="T51" s="4"/>
      <c r="U51" s="4"/>
      <c r="V51" s="4"/>
    </row>
    <row r="52" spans="1:22" ht="342.75" customHeight="1" x14ac:dyDescent="0.2">
      <c r="A52" s="10">
        <v>1</v>
      </c>
      <c r="B52" s="100" t="s">
        <v>81</v>
      </c>
      <c r="C52" s="8" t="s">
        <v>36</v>
      </c>
      <c r="D52" s="10"/>
      <c r="E52" s="10"/>
      <c r="F52" s="10" t="s">
        <v>23</v>
      </c>
      <c r="G52" s="10">
        <v>650</v>
      </c>
      <c r="H52" s="121"/>
      <c r="I52" s="146"/>
      <c r="J52" s="112">
        <f t="shared" ref="J52" si="17">H52+I52*H52</f>
        <v>0</v>
      </c>
      <c r="K52" s="121">
        <f t="shared" ref="K52" si="18">G52*H52</f>
        <v>0</v>
      </c>
      <c r="L52" s="121">
        <f t="shared" ref="L52" si="19">G52*J52</f>
        <v>0</v>
      </c>
      <c r="M52" s="108"/>
      <c r="N52" s="4"/>
      <c r="O52" s="4"/>
      <c r="P52" s="4"/>
      <c r="Q52" s="4"/>
      <c r="R52" s="4"/>
      <c r="S52" s="4"/>
      <c r="T52" s="4"/>
      <c r="U52" s="4"/>
      <c r="V52" s="4"/>
    </row>
    <row r="53" spans="1:22" ht="15.75" customHeight="1" x14ac:dyDescent="0.25">
      <c r="A53" s="191" t="s">
        <v>130</v>
      </c>
      <c r="B53" s="201"/>
      <c r="C53" s="201"/>
      <c r="D53" s="201"/>
      <c r="E53" s="201"/>
      <c r="F53" s="201"/>
      <c r="G53" s="201"/>
      <c r="H53" s="201"/>
      <c r="I53" s="201"/>
      <c r="J53" s="201"/>
      <c r="K53" s="201"/>
      <c r="L53" s="201"/>
      <c r="M53" s="202"/>
      <c r="N53" s="4"/>
      <c r="O53" s="4"/>
      <c r="P53" s="4"/>
      <c r="Q53" s="4"/>
      <c r="R53" s="4"/>
      <c r="S53" s="4"/>
      <c r="T53" s="4"/>
      <c r="U53" s="4"/>
      <c r="V53" s="4"/>
    </row>
    <row r="54" spans="1:22" ht="346.5" customHeight="1" x14ac:dyDescent="0.2">
      <c r="A54" s="10">
        <v>1</v>
      </c>
      <c r="B54" s="100" t="s">
        <v>37</v>
      </c>
      <c r="C54" s="8" t="s">
        <v>38</v>
      </c>
      <c r="D54" s="10"/>
      <c r="E54" s="10"/>
      <c r="F54" s="10" t="s">
        <v>23</v>
      </c>
      <c r="G54" s="10">
        <v>1200</v>
      </c>
      <c r="H54" s="121"/>
      <c r="I54" s="146"/>
      <c r="J54" s="112">
        <f t="shared" ref="J54" si="20">H54+I54*H54</f>
        <v>0</v>
      </c>
      <c r="K54" s="121">
        <f t="shared" ref="K54" si="21">G54*H54</f>
        <v>0</v>
      </c>
      <c r="L54" s="121">
        <f t="shared" ref="L54" si="22">G54*J54</f>
        <v>0</v>
      </c>
      <c r="M54" s="108"/>
      <c r="N54" s="4"/>
      <c r="O54" s="4"/>
      <c r="P54" s="4"/>
      <c r="Q54" s="4"/>
      <c r="R54" s="4"/>
      <c r="S54" s="4"/>
      <c r="T54" s="4"/>
      <c r="U54" s="4"/>
      <c r="V54" s="4"/>
    </row>
    <row r="55" spans="1:22" ht="15.75" customHeight="1" x14ac:dyDescent="0.2">
      <c r="A55" s="191" t="s">
        <v>72</v>
      </c>
      <c r="B55" s="193"/>
      <c r="C55" s="193"/>
      <c r="D55" s="193"/>
      <c r="E55" s="193"/>
      <c r="F55" s="193"/>
      <c r="G55" s="193"/>
      <c r="H55" s="193"/>
      <c r="I55" s="193"/>
      <c r="J55" s="193"/>
      <c r="K55" s="193"/>
      <c r="L55" s="193"/>
      <c r="M55" s="194"/>
      <c r="N55" s="4"/>
      <c r="O55" s="4"/>
      <c r="P55" s="4"/>
      <c r="Q55" s="4"/>
      <c r="R55" s="4"/>
      <c r="S55" s="4"/>
      <c r="T55" s="4"/>
      <c r="U55" s="4"/>
      <c r="V55" s="4"/>
    </row>
    <row r="56" spans="1:22" ht="409.5" customHeight="1" x14ac:dyDescent="0.2">
      <c r="A56" s="10">
        <v>1</v>
      </c>
      <c r="B56" s="100" t="s">
        <v>39</v>
      </c>
      <c r="C56" s="8" t="s">
        <v>40</v>
      </c>
      <c r="D56" s="10"/>
      <c r="E56" s="10"/>
      <c r="F56" s="10" t="s">
        <v>23</v>
      </c>
      <c r="G56" s="10">
        <v>500</v>
      </c>
      <c r="H56" s="121"/>
      <c r="I56" s="146"/>
      <c r="J56" s="112">
        <f t="shared" ref="J56" si="23">H56+I56*H56</f>
        <v>0</v>
      </c>
      <c r="K56" s="121">
        <f t="shared" ref="K56" si="24">G56*H56</f>
        <v>0</v>
      </c>
      <c r="L56" s="121">
        <f t="shared" ref="L56" si="25">G56*J56</f>
        <v>0</v>
      </c>
      <c r="M56" s="108"/>
      <c r="N56" s="4"/>
      <c r="O56" s="4"/>
      <c r="P56" s="4"/>
      <c r="Q56" s="4"/>
      <c r="R56" s="4"/>
      <c r="S56" s="4"/>
      <c r="T56" s="4"/>
      <c r="U56" s="4"/>
      <c r="V56" s="4"/>
    </row>
    <row r="57" spans="1:22" ht="15.75" customHeight="1" x14ac:dyDescent="0.2">
      <c r="A57" s="191" t="s">
        <v>73</v>
      </c>
      <c r="B57" s="193"/>
      <c r="C57" s="193"/>
      <c r="D57" s="193"/>
      <c r="E57" s="193"/>
      <c r="F57" s="193"/>
      <c r="G57" s="193"/>
      <c r="H57" s="193"/>
      <c r="I57" s="193"/>
      <c r="J57" s="193"/>
      <c r="K57" s="193"/>
      <c r="L57" s="193"/>
      <c r="M57" s="194"/>
      <c r="N57" s="4"/>
      <c r="O57" s="4"/>
      <c r="P57" s="4"/>
      <c r="Q57" s="4"/>
      <c r="R57" s="4"/>
      <c r="S57" s="4"/>
      <c r="T57" s="4"/>
      <c r="U57" s="4"/>
      <c r="V57" s="4"/>
    </row>
    <row r="58" spans="1:22" ht="360" customHeight="1" x14ac:dyDescent="0.2">
      <c r="A58" s="10">
        <v>1</v>
      </c>
      <c r="B58" s="100" t="s">
        <v>41</v>
      </c>
      <c r="C58" s="8" t="s">
        <v>42</v>
      </c>
      <c r="D58" s="10"/>
      <c r="E58" s="10"/>
      <c r="F58" s="10" t="s">
        <v>23</v>
      </c>
      <c r="G58" s="10">
        <v>1000</v>
      </c>
      <c r="H58" s="121"/>
      <c r="I58" s="146"/>
      <c r="J58" s="112">
        <f t="shared" ref="J58" si="26">H58+I58*H58</f>
        <v>0</v>
      </c>
      <c r="K58" s="121">
        <f t="shared" ref="K58" si="27">G58*H58</f>
        <v>0</v>
      </c>
      <c r="L58" s="121">
        <f t="shared" ref="L58" si="28">G58*J58</f>
        <v>0</v>
      </c>
      <c r="M58" s="108"/>
      <c r="N58" s="4"/>
      <c r="O58" s="4"/>
      <c r="P58" s="4"/>
      <c r="Q58" s="4"/>
      <c r="R58" s="4"/>
      <c r="S58" s="4"/>
      <c r="T58" s="4"/>
      <c r="U58" s="4"/>
      <c r="V58" s="4"/>
    </row>
    <row r="59" spans="1:22" ht="24.75" customHeight="1" x14ac:dyDescent="0.2">
      <c r="A59" s="191" t="s">
        <v>74</v>
      </c>
      <c r="B59" s="193"/>
      <c r="C59" s="193"/>
      <c r="D59" s="193"/>
      <c r="E59" s="193"/>
      <c r="F59" s="193"/>
      <c r="G59" s="193"/>
      <c r="H59" s="193"/>
      <c r="I59" s="193"/>
      <c r="J59" s="193"/>
      <c r="K59" s="193"/>
      <c r="L59" s="193"/>
      <c r="M59" s="194"/>
      <c r="N59" s="4"/>
      <c r="O59" s="4"/>
      <c r="P59" s="4"/>
      <c r="Q59" s="4"/>
      <c r="R59" s="4"/>
      <c r="S59" s="4"/>
      <c r="T59" s="4"/>
      <c r="U59" s="4"/>
      <c r="V59" s="4"/>
    </row>
    <row r="60" spans="1:22" ht="248.25" customHeight="1" x14ac:dyDescent="0.2">
      <c r="A60" s="10">
        <v>1</v>
      </c>
      <c r="B60" s="100" t="s">
        <v>43</v>
      </c>
      <c r="C60" s="8" t="s">
        <v>44</v>
      </c>
      <c r="D60" s="10"/>
      <c r="E60" s="10"/>
      <c r="F60" s="10" t="s">
        <v>23</v>
      </c>
      <c r="G60" s="10">
        <v>1130</v>
      </c>
      <c r="H60" s="121"/>
      <c r="I60" s="146"/>
      <c r="J60" s="112">
        <f t="shared" ref="J60" si="29">H60+I60*H60</f>
        <v>0</v>
      </c>
      <c r="K60" s="121">
        <f t="shared" ref="K60" si="30">G60*H60</f>
        <v>0</v>
      </c>
      <c r="L60" s="121">
        <f t="shared" ref="L60" si="31">G60*J60</f>
        <v>0</v>
      </c>
      <c r="M60" s="108"/>
      <c r="N60" s="4"/>
      <c r="O60" s="4"/>
      <c r="P60" s="4"/>
      <c r="Q60" s="4"/>
      <c r="R60" s="4"/>
      <c r="S60" s="4"/>
      <c r="T60" s="4"/>
      <c r="U60" s="4"/>
      <c r="V60" s="4"/>
    </row>
    <row r="61" spans="1:22" ht="15.75" customHeight="1" x14ac:dyDescent="0.2">
      <c r="A61" s="191" t="s">
        <v>75</v>
      </c>
      <c r="B61" s="193"/>
      <c r="C61" s="193"/>
      <c r="D61" s="193"/>
      <c r="E61" s="193"/>
      <c r="F61" s="193"/>
      <c r="G61" s="193"/>
      <c r="H61" s="193"/>
      <c r="I61" s="193"/>
      <c r="J61" s="193"/>
      <c r="K61" s="193"/>
      <c r="L61" s="193"/>
      <c r="M61" s="194"/>
      <c r="N61" s="4"/>
      <c r="O61" s="4"/>
      <c r="P61" s="4"/>
      <c r="Q61" s="4"/>
      <c r="R61" s="4"/>
      <c r="S61" s="4"/>
      <c r="T61" s="4"/>
      <c r="U61" s="4"/>
      <c r="V61" s="4"/>
    </row>
    <row r="62" spans="1:22" ht="248.25" customHeight="1" x14ac:dyDescent="0.2">
      <c r="A62" s="10">
        <v>1</v>
      </c>
      <c r="B62" s="100" t="s">
        <v>45</v>
      </c>
      <c r="C62" s="8" t="s">
        <v>46</v>
      </c>
      <c r="D62" s="10"/>
      <c r="E62" s="10"/>
      <c r="F62" s="10" t="s">
        <v>23</v>
      </c>
      <c r="G62" s="10">
        <v>250</v>
      </c>
      <c r="H62" s="121"/>
      <c r="I62" s="146"/>
      <c r="J62" s="112">
        <f t="shared" ref="J62" si="32">H62+I62*H62</f>
        <v>0</v>
      </c>
      <c r="K62" s="121">
        <f t="shared" ref="K62" si="33">G62*H62</f>
        <v>0</v>
      </c>
      <c r="L62" s="121">
        <f t="shared" ref="L62" si="34">G62*J62</f>
        <v>0</v>
      </c>
      <c r="M62" s="108"/>
      <c r="N62" s="4"/>
      <c r="O62" s="4"/>
      <c r="P62" s="4"/>
      <c r="Q62" s="4"/>
      <c r="R62" s="4"/>
      <c r="S62" s="4"/>
      <c r="T62" s="4"/>
      <c r="U62" s="4"/>
      <c r="V62" s="4"/>
    </row>
    <row r="63" spans="1:22" ht="28.5" customHeight="1" x14ac:dyDescent="0.2">
      <c r="A63" s="191" t="s">
        <v>76</v>
      </c>
      <c r="B63" s="193"/>
      <c r="C63" s="193"/>
      <c r="D63" s="193"/>
      <c r="E63" s="193"/>
      <c r="F63" s="193"/>
      <c r="G63" s="193"/>
      <c r="H63" s="193"/>
      <c r="I63" s="193"/>
      <c r="J63" s="193"/>
      <c r="K63" s="193"/>
      <c r="L63" s="193"/>
      <c r="M63" s="194"/>
      <c r="N63" s="4"/>
      <c r="O63" s="4"/>
      <c r="P63" s="4"/>
      <c r="Q63" s="4"/>
      <c r="R63" s="4"/>
      <c r="S63" s="4"/>
      <c r="T63" s="4"/>
      <c r="U63" s="4"/>
      <c r="V63" s="4"/>
    </row>
    <row r="64" spans="1:22" ht="176.25" customHeight="1" x14ac:dyDescent="0.2">
      <c r="A64" s="10">
        <v>1</v>
      </c>
      <c r="B64" s="100" t="s">
        <v>24</v>
      </c>
      <c r="C64" s="8" t="s">
        <v>47</v>
      </c>
      <c r="D64" s="10"/>
      <c r="E64" s="10"/>
      <c r="F64" s="10" t="s">
        <v>23</v>
      </c>
      <c r="G64" s="10">
        <v>100</v>
      </c>
      <c r="H64" s="121"/>
      <c r="I64" s="146"/>
      <c r="J64" s="112">
        <f t="shared" ref="J64" si="35">H64+I64*H64</f>
        <v>0</v>
      </c>
      <c r="K64" s="121">
        <f t="shared" ref="K64" si="36">G64*H64</f>
        <v>0</v>
      </c>
      <c r="L64" s="121">
        <f t="shared" ref="L64" si="37">G64*J64</f>
        <v>0</v>
      </c>
      <c r="M64" s="108"/>
      <c r="N64" s="4"/>
      <c r="O64" s="4"/>
      <c r="P64" s="4"/>
      <c r="Q64" s="4"/>
      <c r="R64" s="4"/>
      <c r="S64" s="4"/>
      <c r="T64" s="4"/>
      <c r="U64" s="4"/>
      <c r="V64" s="4"/>
    </row>
    <row r="65" spans="1:22" ht="28.5" customHeight="1" x14ac:dyDescent="0.2">
      <c r="A65" s="191" t="s">
        <v>105</v>
      </c>
      <c r="B65" s="192"/>
      <c r="C65" s="192"/>
      <c r="D65" s="193"/>
      <c r="E65" s="193"/>
      <c r="F65" s="193"/>
      <c r="G65" s="193"/>
      <c r="H65" s="193"/>
      <c r="I65" s="193"/>
      <c r="J65" s="193"/>
      <c r="K65" s="193"/>
      <c r="L65" s="193"/>
      <c r="M65" s="194"/>
      <c r="N65" s="4"/>
      <c r="O65" s="4"/>
      <c r="P65" s="4"/>
      <c r="Q65" s="4"/>
      <c r="R65" s="4"/>
      <c r="S65" s="4"/>
      <c r="T65" s="4"/>
      <c r="U65" s="4"/>
      <c r="V65" s="4"/>
    </row>
    <row r="66" spans="1:22" ht="205.5" customHeight="1" x14ac:dyDescent="0.2">
      <c r="A66" s="79">
        <v>1</v>
      </c>
      <c r="B66" s="101" t="s">
        <v>48</v>
      </c>
      <c r="C66" s="67" t="s">
        <v>49</v>
      </c>
      <c r="D66" s="57"/>
      <c r="E66" s="10"/>
      <c r="F66" s="10" t="s">
        <v>23</v>
      </c>
      <c r="G66" s="10">
        <v>200</v>
      </c>
      <c r="H66" s="121"/>
      <c r="I66" s="146"/>
      <c r="J66" s="112">
        <f t="shared" ref="J66" si="38">H66+I66*H66</f>
        <v>0</v>
      </c>
      <c r="K66" s="121">
        <f t="shared" ref="K66" si="39">G66*H66</f>
        <v>0</v>
      </c>
      <c r="L66" s="121">
        <f t="shared" ref="L66" si="40">G66*J66</f>
        <v>0</v>
      </c>
      <c r="M66" s="108"/>
      <c r="N66" s="4"/>
      <c r="O66" s="4"/>
      <c r="P66" s="4"/>
      <c r="Q66" s="4"/>
      <c r="R66" s="4"/>
      <c r="S66" s="4"/>
      <c r="T66" s="4"/>
      <c r="U66" s="4"/>
      <c r="V66" s="4"/>
    </row>
    <row r="67" spans="1:22" ht="33" customHeight="1" x14ac:dyDescent="0.2">
      <c r="A67" s="191" t="s">
        <v>106</v>
      </c>
      <c r="B67" s="192"/>
      <c r="C67" s="192"/>
      <c r="D67" s="193"/>
      <c r="E67" s="193"/>
      <c r="F67" s="193"/>
      <c r="G67" s="193"/>
      <c r="H67" s="193"/>
      <c r="I67" s="193"/>
      <c r="J67" s="193"/>
      <c r="K67" s="193"/>
      <c r="L67" s="193"/>
      <c r="M67" s="194"/>
      <c r="N67" s="4"/>
      <c r="O67" s="4"/>
      <c r="P67" s="4"/>
      <c r="Q67" s="4"/>
      <c r="R67" s="4"/>
      <c r="S67" s="4"/>
      <c r="T67" s="4"/>
      <c r="U67" s="4"/>
      <c r="V67" s="4"/>
    </row>
    <row r="68" spans="1:22" ht="260.25" customHeight="1" x14ac:dyDescent="0.2">
      <c r="A68" s="38"/>
      <c r="B68" s="101" t="s">
        <v>114</v>
      </c>
      <c r="C68" s="68" t="s">
        <v>142</v>
      </c>
      <c r="D68" s="38"/>
      <c r="E68" s="38"/>
      <c r="F68" s="38" t="s">
        <v>113</v>
      </c>
      <c r="G68" s="38">
        <v>800</v>
      </c>
      <c r="H68" s="121"/>
      <c r="I68" s="146"/>
      <c r="J68" s="112">
        <f t="shared" ref="J68" si="41">H68+I68*H68</f>
        <v>0</v>
      </c>
      <c r="K68" s="121">
        <f t="shared" ref="K68" si="42">G68*H68</f>
        <v>0</v>
      </c>
      <c r="L68" s="121">
        <f t="shared" ref="L68" si="43">G68*J68</f>
        <v>0</v>
      </c>
      <c r="M68" s="39"/>
      <c r="N68" s="4"/>
      <c r="O68" s="4"/>
      <c r="P68" s="4"/>
      <c r="Q68" s="4"/>
      <c r="R68" s="4"/>
      <c r="S68" s="4"/>
      <c r="T68" s="4"/>
      <c r="U68" s="4"/>
      <c r="V68" s="4"/>
    </row>
    <row r="69" spans="1:22" ht="37.5" customHeight="1" x14ac:dyDescent="0.2">
      <c r="A69" s="195" t="s">
        <v>107</v>
      </c>
      <c r="B69" s="196"/>
      <c r="C69" s="196"/>
      <c r="D69" s="196"/>
      <c r="E69" s="196"/>
      <c r="F69" s="196"/>
      <c r="G69" s="196"/>
      <c r="H69" s="196"/>
      <c r="I69" s="196"/>
      <c r="J69" s="196"/>
      <c r="K69" s="196"/>
      <c r="L69" s="196"/>
      <c r="M69" s="197"/>
      <c r="N69" s="4"/>
      <c r="O69" s="4"/>
      <c r="P69" s="4"/>
      <c r="Q69" s="4"/>
      <c r="R69" s="4"/>
      <c r="S69" s="4"/>
      <c r="T69" s="4"/>
      <c r="U69" s="4"/>
      <c r="V69" s="4"/>
    </row>
    <row r="70" spans="1:22" ht="409.6" customHeight="1" x14ac:dyDescent="0.2">
      <c r="A70" s="10">
        <v>1</v>
      </c>
      <c r="B70" s="100" t="s">
        <v>50</v>
      </c>
      <c r="C70" s="8" t="s">
        <v>51</v>
      </c>
      <c r="D70" s="10"/>
      <c r="E70" s="10"/>
      <c r="F70" s="10" t="s">
        <v>23</v>
      </c>
      <c r="G70" s="10">
        <v>1000</v>
      </c>
      <c r="H70" s="121"/>
      <c r="I70" s="146"/>
      <c r="J70" s="112">
        <f t="shared" ref="J70" si="44">H70+I70*H70</f>
        <v>0</v>
      </c>
      <c r="K70" s="121">
        <f t="shared" ref="K70" si="45">G70*H70</f>
        <v>0</v>
      </c>
      <c r="L70" s="121">
        <f t="shared" ref="L70" si="46">G70*J70</f>
        <v>0</v>
      </c>
      <c r="M70" s="108"/>
      <c r="N70" s="4"/>
      <c r="O70" s="4"/>
      <c r="P70" s="4"/>
      <c r="Q70" s="4"/>
      <c r="R70" s="4"/>
      <c r="S70" s="4"/>
      <c r="T70" s="4"/>
      <c r="U70" s="4"/>
      <c r="V70" s="4"/>
    </row>
    <row r="71" spans="1:22" ht="28.5" customHeight="1" x14ac:dyDescent="0.2">
      <c r="A71" s="191" t="s">
        <v>150</v>
      </c>
      <c r="B71" s="193"/>
      <c r="C71" s="193"/>
      <c r="D71" s="193"/>
      <c r="E71" s="193"/>
      <c r="F71" s="193"/>
      <c r="G71" s="193"/>
      <c r="H71" s="193"/>
      <c r="I71" s="193"/>
      <c r="J71" s="193"/>
      <c r="K71" s="193"/>
      <c r="L71" s="193"/>
      <c r="M71" s="194"/>
      <c r="N71" s="4"/>
      <c r="O71" s="4"/>
      <c r="P71" s="4"/>
      <c r="Q71" s="4"/>
      <c r="R71" s="4"/>
      <c r="S71" s="4"/>
      <c r="T71" s="4"/>
      <c r="U71" s="4"/>
      <c r="V71" s="4"/>
    </row>
    <row r="72" spans="1:22" ht="409.6" customHeight="1" x14ac:dyDescent="0.2">
      <c r="A72" s="10">
        <v>1</v>
      </c>
      <c r="B72" s="100" t="s">
        <v>52</v>
      </c>
      <c r="C72" s="8" t="s">
        <v>53</v>
      </c>
      <c r="D72" s="10"/>
      <c r="E72" s="10"/>
      <c r="F72" s="10" t="s">
        <v>23</v>
      </c>
      <c r="G72" s="10">
        <v>500</v>
      </c>
      <c r="H72" s="174"/>
      <c r="I72" s="146"/>
      <c r="J72" s="112">
        <f t="shared" ref="J72" si="47">H72+I72*H72</f>
        <v>0</v>
      </c>
      <c r="K72" s="121">
        <f t="shared" ref="K72" si="48">G72*H72</f>
        <v>0</v>
      </c>
      <c r="L72" s="121">
        <f t="shared" ref="L72" si="49">G72*J72</f>
        <v>0</v>
      </c>
      <c r="M72" s="108"/>
      <c r="N72" s="4"/>
      <c r="O72" s="4"/>
      <c r="P72" s="4"/>
      <c r="Q72" s="4"/>
      <c r="R72" s="4"/>
      <c r="S72" s="4"/>
      <c r="T72" s="4"/>
      <c r="U72" s="4"/>
      <c r="V72" s="4"/>
    </row>
    <row r="73" spans="1:22" ht="15.75" customHeight="1" x14ac:dyDescent="0.2">
      <c r="A73" s="195" t="s">
        <v>151</v>
      </c>
      <c r="B73" s="196"/>
      <c r="C73" s="196"/>
      <c r="D73" s="196"/>
      <c r="E73" s="196"/>
      <c r="F73" s="196"/>
      <c r="G73" s="196"/>
      <c r="H73" s="196"/>
      <c r="I73" s="196"/>
      <c r="J73" s="196"/>
      <c r="K73" s="196"/>
      <c r="L73" s="196"/>
      <c r="M73" s="197"/>
      <c r="N73" s="4"/>
      <c r="O73" s="4"/>
      <c r="P73" s="4"/>
      <c r="Q73" s="4"/>
      <c r="R73" s="4"/>
      <c r="S73" s="4"/>
      <c r="T73" s="4"/>
      <c r="U73" s="4"/>
      <c r="V73" s="4"/>
    </row>
    <row r="74" spans="1:22" ht="343.5" customHeight="1" x14ac:dyDescent="0.2">
      <c r="A74" s="10">
        <v>1</v>
      </c>
      <c r="B74" s="100" t="s">
        <v>54</v>
      </c>
      <c r="C74" s="8" t="s">
        <v>55</v>
      </c>
      <c r="D74" s="10"/>
      <c r="E74" s="10"/>
      <c r="F74" s="10" t="s">
        <v>23</v>
      </c>
      <c r="G74" s="10">
        <v>80</v>
      </c>
      <c r="H74" s="121"/>
      <c r="I74" s="146"/>
      <c r="J74" s="112">
        <f t="shared" ref="J74" si="50">H74+I74*H74</f>
        <v>0</v>
      </c>
      <c r="K74" s="121">
        <f t="shared" ref="K74" si="51">G74*H74</f>
        <v>0</v>
      </c>
      <c r="L74" s="121">
        <f t="shared" ref="L74" si="52">G74*J74</f>
        <v>0</v>
      </c>
      <c r="M74" s="108"/>
      <c r="N74" s="4"/>
      <c r="O74" s="4"/>
      <c r="P74" s="4"/>
      <c r="Q74" s="4"/>
      <c r="R74" s="4"/>
      <c r="S74" s="4"/>
      <c r="T74" s="4"/>
      <c r="U74" s="4"/>
      <c r="V74" s="4"/>
    </row>
    <row r="75" spans="1:22" ht="33.75" customHeight="1" x14ac:dyDescent="0.2">
      <c r="A75" s="191" t="s">
        <v>77</v>
      </c>
      <c r="B75" s="193"/>
      <c r="C75" s="193"/>
      <c r="D75" s="193"/>
      <c r="E75" s="193"/>
      <c r="F75" s="193"/>
      <c r="G75" s="193"/>
      <c r="H75" s="193"/>
      <c r="I75" s="193"/>
      <c r="J75" s="193"/>
      <c r="K75" s="193"/>
      <c r="L75" s="193"/>
      <c r="M75" s="194"/>
      <c r="N75" s="4"/>
      <c r="O75" s="4"/>
      <c r="P75" s="4"/>
      <c r="Q75" s="4"/>
      <c r="R75" s="4"/>
      <c r="S75" s="4"/>
      <c r="T75" s="4"/>
      <c r="U75" s="4"/>
      <c r="V75" s="4"/>
    </row>
    <row r="76" spans="1:22" ht="306" customHeight="1" x14ac:dyDescent="0.2">
      <c r="A76" s="10">
        <v>1</v>
      </c>
      <c r="B76" s="100" t="s">
        <v>56</v>
      </c>
      <c r="C76" s="8" t="s">
        <v>57</v>
      </c>
      <c r="D76" s="10"/>
      <c r="E76" s="10"/>
      <c r="F76" s="10" t="s">
        <v>23</v>
      </c>
      <c r="G76" s="10">
        <v>200</v>
      </c>
      <c r="H76" s="121"/>
      <c r="I76" s="146"/>
      <c r="J76" s="112">
        <f t="shared" ref="J76" si="53">H76+I76*H76</f>
        <v>0</v>
      </c>
      <c r="K76" s="121">
        <f t="shared" ref="K76" si="54">G76*H76</f>
        <v>0</v>
      </c>
      <c r="L76" s="121">
        <f t="shared" ref="L76" si="55">G76*J76</f>
        <v>0</v>
      </c>
      <c r="M76" s="108"/>
      <c r="N76" s="4"/>
      <c r="O76" s="4"/>
      <c r="P76" s="4"/>
      <c r="Q76" s="4"/>
      <c r="R76" s="4"/>
      <c r="S76" s="4"/>
      <c r="T76" s="4"/>
      <c r="U76" s="4"/>
      <c r="V76" s="4"/>
    </row>
    <row r="77" spans="1:22" ht="37.5" customHeight="1" x14ac:dyDescent="0.2">
      <c r="A77" s="191" t="s">
        <v>78</v>
      </c>
      <c r="B77" s="193"/>
      <c r="C77" s="193"/>
      <c r="D77" s="193"/>
      <c r="E77" s="193"/>
      <c r="F77" s="193"/>
      <c r="G77" s="193"/>
      <c r="H77" s="193"/>
      <c r="I77" s="193"/>
      <c r="J77" s="193"/>
      <c r="K77" s="193"/>
      <c r="L77" s="193"/>
      <c r="M77" s="194"/>
      <c r="N77" s="4"/>
      <c r="O77" s="4"/>
      <c r="P77" s="4"/>
      <c r="Q77" s="4"/>
      <c r="R77" s="4"/>
      <c r="S77" s="4"/>
      <c r="T77" s="4"/>
      <c r="U77" s="4"/>
      <c r="V77" s="4"/>
    </row>
    <row r="78" spans="1:22" ht="248.25" customHeight="1" x14ac:dyDescent="0.2">
      <c r="A78" s="10">
        <v>1</v>
      </c>
      <c r="B78" s="100" t="s">
        <v>58</v>
      </c>
      <c r="C78" s="8" t="s">
        <v>59</v>
      </c>
      <c r="D78" s="10"/>
      <c r="E78" s="10"/>
      <c r="F78" s="10" t="s">
        <v>23</v>
      </c>
      <c r="G78" s="10">
        <v>1200</v>
      </c>
      <c r="H78" s="121"/>
      <c r="I78" s="146"/>
      <c r="J78" s="112">
        <f t="shared" ref="J78" si="56">H78+I78*H78</f>
        <v>0</v>
      </c>
      <c r="K78" s="121">
        <f t="shared" ref="K78" si="57">G78*H78</f>
        <v>0</v>
      </c>
      <c r="L78" s="121">
        <f t="shared" ref="L78" si="58">G78*J78</f>
        <v>0</v>
      </c>
      <c r="M78" s="108"/>
      <c r="N78" s="4"/>
      <c r="O78" s="4"/>
      <c r="P78" s="4"/>
      <c r="Q78" s="4"/>
      <c r="R78" s="4"/>
      <c r="S78" s="4"/>
      <c r="T78" s="4"/>
      <c r="U78" s="4"/>
      <c r="V78" s="4"/>
    </row>
    <row r="79" spans="1:22" ht="15.75" customHeight="1" x14ac:dyDescent="0.2">
      <c r="A79" s="191" t="s">
        <v>79</v>
      </c>
      <c r="B79" s="193"/>
      <c r="C79" s="193"/>
      <c r="D79" s="193"/>
      <c r="E79" s="193"/>
      <c r="F79" s="193"/>
      <c r="G79" s="193"/>
      <c r="H79" s="193"/>
      <c r="I79" s="193"/>
      <c r="J79" s="193"/>
      <c r="K79" s="193"/>
      <c r="L79" s="193"/>
      <c r="M79" s="194"/>
      <c r="N79" s="4"/>
      <c r="O79" s="4"/>
      <c r="P79" s="4"/>
      <c r="Q79" s="4"/>
      <c r="R79" s="4"/>
      <c r="S79" s="4"/>
      <c r="T79" s="4"/>
      <c r="U79" s="4"/>
      <c r="V79" s="4"/>
    </row>
    <row r="80" spans="1:22" ht="315" customHeight="1" x14ac:dyDescent="0.2">
      <c r="A80" s="10">
        <v>1</v>
      </c>
      <c r="B80" s="100" t="s">
        <v>60</v>
      </c>
      <c r="C80" s="8" t="s">
        <v>61</v>
      </c>
      <c r="D80" s="10"/>
      <c r="E80" s="10"/>
      <c r="F80" s="10" t="s">
        <v>23</v>
      </c>
      <c r="G80" s="10">
        <v>400</v>
      </c>
      <c r="H80" s="121"/>
      <c r="I80" s="146"/>
      <c r="J80" s="112">
        <f t="shared" ref="J80" si="59">H80+I80*H80</f>
        <v>0</v>
      </c>
      <c r="K80" s="121">
        <f t="shared" ref="K80" si="60">G80*H80</f>
        <v>0</v>
      </c>
      <c r="L80" s="121">
        <f t="shared" ref="L80" si="61">G80*J80</f>
        <v>0</v>
      </c>
      <c r="M80" s="108"/>
      <c r="N80" s="4"/>
      <c r="O80" s="4"/>
      <c r="P80" s="4"/>
      <c r="Q80" s="4"/>
      <c r="R80" s="4"/>
      <c r="S80" s="4"/>
      <c r="T80" s="4"/>
      <c r="U80" s="4"/>
      <c r="V80" s="4"/>
    </row>
    <row r="81" spans="1:35" ht="23.25" customHeight="1" x14ac:dyDescent="0.2">
      <c r="A81" s="191" t="s">
        <v>66</v>
      </c>
      <c r="B81" s="193"/>
      <c r="C81" s="193"/>
      <c r="D81" s="193"/>
      <c r="E81" s="193"/>
      <c r="F81" s="193"/>
      <c r="G81" s="193"/>
      <c r="H81" s="193"/>
      <c r="I81" s="193"/>
      <c r="J81" s="193"/>
      <c r="K81" s="193"/>
      <c r="L81" s="193"/>
      <c r="M81" s="194"/>
      <c r="N81" s="4"/>
      <c r="O81" s="4"/>
      <c r="P81" s="4"/>
      <c r="Q81" s="4"/>
      <c r="R81" s="4"/>
      <c r="S81" s="4"/>
      <c r="T81" s="4"/>
      <c r="U81" s="4"/>
      <c r="V81" s="4"/>
    </row>
    <row r="82" spans="1:35" ht="257.25" customHeight="1" x14ac:dyDescent="0.2">
      <c r="A82" s="10">
        <v>1</v>
      </c>
      <c r="B82" s="100" t="s">
        <v>62</v>
      </c>
      <c r="C82" s="8" t="s">
        <v>63</v>
      </c>
      <c r="D82" s="10"/>
      <c r="E82" s="10"/>
      <c r="F82" s="10" t="s">
        <v>23</v>
      </c>
      <c r="G82" s="10">
        <v>160</v>
      </c>
      <c r="H82" s="121"/>
      <c r="I82" s="146"/>
      <c r="J82" s="112">
        <f t="shared" ref="J82" si="62">H82+I82*H82</f>
        <v>0</v>
      </c>
      <c r="K82" s="121">
        <f t="shared" ref="K82" si="63">G82*H82</f>
        <v>0</v>
      </c>
      <c r="L82" s="121">
        <f t="shared" ref="L82" si="64">G82*J82</f>
        <v>0</v>
      </c>
      <c r="M82" s="108"/>
      <c r="N82" s="4"/>
      <c r="O82" s="4"/>
      <c r="P82" s="4"/>
      <c r="Q82" s="4"/>
      <c r="R82" s="4"/>
      <c r="S82" s="4"/>
      <c r="T82" s="4"/>
      <c r="U82" s="4"/>
      <c r="V82" s="4"/>
    </row>
    <row r="83" spans="1:35" ht="23.25" customHeight="1" x14ac:dyDescent="0.2">
      <c r="A83" s="191" t="s">
        <v>96</v>
      </c>
      <c r="B83" s="193"/>
      <c r="C83" s="193"/>
      <c r="D83" s="193"/>
      <c r="E83" s="193"/>
      <c r="F83" s="193"/>
      <c r="G83" s="193"/>
      <c r="H83" s="193"/>
      <c r="I83" s="193"/>
      <c r="J83" s="193"/>
      <c r="K83" s="193"/>
      <c r="L83" s="193"/>
      <c r="M83" s="194"/>
      <c r="N83" s="4"/>
      <c r="O83" s="4"/>
      <c r="P83" s="4"/>
      <c r="Q83" s="4"/>
      <c r="R83" s="4"/>
      <c r="S83" s="4"/>
      <c r="T83" s="4"/>
      <c r="U83" s="4"/>
      <c r="V83" s="4"/>
    </row>
    <row r="84" spans="1:35" ht="302.25" customHeight="1" x14ac:dyDescent="0.2">
      <c r="A84" s="10">
        <v>1</v>
      </c>
      <c r="B84" s="100" t="s">
        <v>64</v>
      </c>
      <c r="C84" s="8" t="s">
        <v>65</v>
      </c>
      <c r="D84" s="10"/>
      <c r="E84" s="10"/>
      <c r="F84" s="10" t="s">
        <v>23</v>
      </c>
      <c r="G84" s="10">
        <v>1500</v>
      </c>
      <c r="H84" s="174"/>
      <c r="I84" s="146"/>
      <c r="J84" s="112">
        <f t="shared" ref="J84" si="65">H84+I84*H84</f>
        <v>0</v>
      </c>
      <c r="K84" s="121">
        <f t="shared" ref="K84" si="66">G84*H84</f>
        <v>0</v>
      </c>
      <c r="L84" s="121">
        <f t="shared" ref="L84" si="67">G84*J84</f>
        <v>0</v>
      </c>
      <c r="M84" s="108"/>
      <c r="N84" s="4"/>
      <c r="O84" s="4"/>
      <c r="P84" s="4"/>
      <c r="Q84" s="4"/>
      <c r="R84" s="4"/>
      <c r="S84" s="4"/>
      <c r="T84" s="4"/>
      <c r="U84" s="4"/>
      <c r="V84" s="4"/>
    </row>
    <row r="85" spans="1:35" ht="23.25" hidden="1" customHeight="1" x14ac:dyDescent="0.2">
      <c r="A85" s="191" t="s">
        <v>79</v>
      </c>
      <c r="B85" s="193"/>
      <c r="C85" s="193"/>
      <c r="D85" s="193"/>
      <c r="E85" s="193"/>
      <c r="F85" s="193"/>
      <c r="G85" s="193"/>
      <c r="H85" s="193"/>
      <c r="I85" s="193"/>
      <c r="J85" s="193"/>
      <c r="K85" s="193"/>
      <c r="L85" s="193"/>
      <c r="M85" s="194"/>
      <c r="N85" s="4"/>
      <c r="O85" s="4"/>
      <c r="P85" s="4"/>
      <c r="Q85" s="4"/>
      <c r="R85" s="4"/>
      <c r="S85" s="4"/>
      <c r="T85" s="4"/>
      <c r="U85" s="4"/>
      <c r="V85" s="4"/>
    </row>
    <row r="86" spans="1:35" ht="23.25" customHeight="1" x14ac:dyDescent="0.2">
      <c r="A86" s="191" t="s">
        <v>97</v>
      </c>
      <c r="B86" s="193"/>
      <c r="C86" s="193"/>
      <c r="D86" s="193"/>
      <c r="E86" s="193"/>
      <c r="F86" s="193"/>
      <c r="G86" s="193"/>
      <c r="H86" s="193"/>
      <c r="I86" s="193"/>
      <c r="J86" s="193"/>
      <c r="K86" s="193"/>
      <c r="L86" s="193"/>
      <c r="M86" s="194"/>
      <c r="N86" s="4"/>
      <c r="O86" s="4"/>
      <c r="P86" s="4"/>
      <c r="Q86" s="4"/>
      <c r="R86" s="4"/>
      <c r="S86" s="4"/>
      <c r="T86" s="4"/>
      <c r="U86" s="4"/>
      <c r="V86" s="4"/>
    </row>
    <row r="87" spans="1:35" ht="334.5" customHeight="1" x14ac:dyDescent="0.2">
      <c r="A87" s="10">
        <v>1</v>
      </c>
      <c r="B87" s="102" t="s">
        <v>25</v>
      </c>
      <c r="C87" s="8" t="s">
        <v>93</v>
      </c>
      <c r="D87" s="10"/>
      <c r="E87" s="10"/>
      <c r="F87" s="10" t="s">
        <v>23</v>
      </c>
      <c r="G87" s="10">
        <v>250</v>
      </c>
      <c r="H87" s="121"/>
      <c r="I87" s="146"/>
      <c r="J87" s="112">
        <f t="shared" ref="J87" si="68">H87+I87*H87</f>
        <v>0</v>
      </c>
      <c r="K87" s="121">
        <f t="shared" ref="K87" si="69">G87*H87</f>
        <v>0</v>
      </c>
      <c r="L87" s="121">
        <f t="shared" ref="L87" si="70">G87*J87</f>
        <v>0</v>
      </c>
      <c r="M87" s="108"/>
      <c r="N87" s="4"/>
      <c r="O87" s="4"/>
      <c r="P87" s="4"/>
      <c r="Q87" s="4"/>
      <c r="R87" s="4"/>
      <c r="S87" s="4"/>
      <c r="T87" s="4"/>
      <c r="U87" s="4"/>
      <c r="V87" s="4"/>
    </row>
    <row r="88" spans="1:35" ht="23.25" customHeight="1" x14ac:dyDescent="0.2">
      <c r="A88" s="214" t="s">
        <v>98</v>
      </c>
      <c r="B88" s="192"/>
      <c r="C88" s="192"/>
      <c r="D88" s="192"/>
      <c r="E88" s="192"/>
      <c r="F88" s="192"/>
      <c r="G88" s="192"/>
      <c r="H88" s="192"/>
      <c r="I88" s="192"/>
      <c r="J88" s="192"/>
      <c r="K88" s="192"/>
      <c r="L88" s="192"/>
      <c r="M88" s="229"/>
      <c r="N88" s="4"/>
      <c r="O88" s="4"/>
      <c r="P88" s="4"/>
      <c r="Q88" s="4"/>
      <c r="R88" s="4"/>
      <c r="S88" s="4"/>
      <c r="T88" s="4"/>
      <c r="U88" s="4"/>
      <c r="V88" s="4"/>
    </row>
    <row r="89" spans="1:35" ht="290.25" customHeight="1" x14ac:dyDescent="0.2">
      <c r="A89" s="10">
        <v>1</v>
      </c>
      <c r="B89" s="81" t="s">
        <v>29</v>
      </c>
      <c r="C89" s="8" t="s">
        <v>30</v>
      </c>
      <c r="D89" s="8"/>
      <c r="E89" s="8"/>
      <c r="F89" s="20" t="s">
        <v>23</v>
      </c>
      <c r="G89" s="10">
        <v>120</v>
      </c>
      <c r="H89" s="110"/>
      <c r="I89" s="137"/>
      <c r="J89" s="138">
        <f>H89+I89*H89</f>
        <v>0</v>
      </c>
      <c r="K89" s="138">
        <f>G89*H89</f>
        <v>0</v>
      </c>
      <c r="L89" s="139">
        <f>G89*J89</f>
        <v>0</v>
      </c>
      <c r="M89" s="157"/>
      <c r="N89" s="5"/>
      <c r="O89" s="5"/>
      <c r="P89" s="5"/>
      <c r="Q89" s="5"/>
      <c r="R89" s="5"/>
      <c r="S89" s="5"/>
      <c r="T89" s="5"/>
      <c r="U89" s="5"/>
      <c r="V89" s="5"/>
      <c r="W89" s="5"/>
    </row>
    <row r="90" spans="1:35" ht="23.25" customHeight="1" x14ac:dyDescent="0.2">
      <c r="A90" s="191" t="s">
        <v>108</v>
      </c>
      <c r="B90" s="193"/>
      <c r="C90" s="193"/>
      <c r="D90" s="193"/>
      <c r="E90" s="193"/>
      <c r="F90" s="193"/>
      <c r="G90" s="193"/>
      <c r="H90" s="193"/>
      <c r="I90" s="193"/>
      <c r="J90" s="193"/>
      <c r="K90" s="193"/>
      <c r="L90" s="193"/>
      <c r="M90" s="194"/>
      <c r="N90" s="4"/>
      <c r="O90" s="4"/>
      <c r="P90" s="4"/>
      <c r="Q90" s="4"/>
      <c r="R90" s="4"/>
      <c r="S90" s="4"/>
      <c r="T90" s="4"/>
      <c r="U90" s="4"/>
      <c r="V90" s="4"/>
    </row>
    <row r="91" spans="1:35" ht="120" customHeight="1" x14ac:dyDescent="0.2">
      <c r="A91" s="10">
        <v>1</v>
      </c>
      <c r="B91" s="100" t="s">
        <v>82</v>
      </c>
      <c r="C91" s="8" t="s">
        <v>101</v>
      </c>
      <c r="D91" s="10"/>
      <c r="E91" s="10"/>
      <c r="F91" s="10" t="s">
        <v>23</v>
      </c>
      <c r="G91" s="10">
        <v>8000</v>
      </c>
      <c r="H91" s="121"/>
      <c r="I91" s="146"/>
      <c r="J91" s="112">
        <f t="shared" ref="J91" si="71">H91+I91*H91</f>
        <v>0</v>
      </c>
      <c r="K91" s="121">
        <f t="shared" ref="K91" si="72">G91*H91</f>
        <v>0</v>
      </c>
      <c r="L91" s="121">
        <f t="shared" ref="L91" si="73">G91*J91</f>
        <v>0</v>
      </c>
      <c r="M91" s="108"/>
      <c r="N91" s="4"/>
      <c r="O91" s="4"/>
      <c r="P91" s="4"/>
      <c r="Q91" s="4"/>
      <c r="R91" s="4"/>
      <c r="S91" s="4"/>
      <c r="T91" s="4"/>
      <c r="U91" s="4"/>
      <c r="V91" s="4"/>
    </row>
    <row r="92" spans="1:35" ht="23.25" customHeight="1" thickBot="1" x14ac:dyDescent="0.25">
      <c r="A92" s="191" t="s">
        <v>152</v>
      </c>
      <c r="B92" s="193"/>
      <c r="C92" s="193"/>
      <c r="D92" s="193"/>
      <c r="E92" s="193"/>
      <c r="F92" s="193"/>
      <c r="G92" s="193"/>
      <c r="H92" s="193"/>
      <c r="I92" s="193"/>
      <c r="J92" s="193"/>
      <c r="K92" s="193"/>
      <c r="L92" s="193"/>
      <c r="M92" s="194"/>
      <c r="N92" s="4"/>
      <c r="O92" s="4"/>
      <c r="P92" s="4"/>
      <c r="Q92" s="4"/>
      <c r="R92" s="4"/>
      <c r="S92" s="4"/>
      <c r="T92" s="4"/>
      <c r="U92" s="4"/>
      <c r="V92" s="4"/>
    </row>
    <row r="93" spans="1:35" ht="125.25" customHeight="1" thickBot="1" x14ac:dyDescent="0.25">
      <c r="A93" s="10">
        <v>1</v>
      </c>
      <c r="B93" s="100" t="s">
        <v>95</v>
      </c>
      <c r="C93" s="35" t="s">
        <v>94</v>
      </c>
      <c r="D93" s="10"/>
      <c r="E93" s="10"/>
      <c r="F93" s="10" t="s">
        <v>28</v>
      </c>
      <c r="G93" s="10">
        <v>150</v>
      </c>
      <c r="H93" s="121"/>
      <c r="I93" s="146"/>
      <c r="J93" s="112">
        <f t="shared" ref="J93" si="74">H93+I93*H93</f>
        <v>0</v>
      </c>
      <c r="K93" s="121">
        <f t="shared" ref="K93" si="75">G93*H93</f>
        <v>0</v>
      </c>
      <c r="L93" s="121">
        <f t="shared" ref="L93" si="76">G93*J93</f>
        <v>0</v>
      </c>
      <c r="M93" s="108"/>
      <c r="N93" s="4"/>
      <c r="O93" s="4"/>
      <c r="P93" s="4"/>
      <c r="Q93" s="4"/>
      <c r="R93" s="4"/>
      <c r="S93" s="4"/>
      <c r="T93" s="4"/>
      <c r="U93" s="4"/>
      <c r="V93" s="4"/>
    </row>
    <row r="94" spans="1:35" ht="33.75" customHeight="1" x14ac:dyDescent="0.2">
      <c r="A94" s="191" t="s">
        <v>153</v>
      </c>
      <c r="B94" s="192"/>
      <c r="C94" s="193"/>
      <c r="D94" s="193"/>
      <c r="E94" s="193"/>
      <c r="F94" s="193"/>
      <c r="G94" s="193"/>
      <c r="H94" s="193"/>
      <c r="I94" s="193"/>
      <c r="J94" s="193"/>
      <c r="K94" s="193"/>
      <c r="L94" s="193"/>
      <c r="M94" s="194"/>
      <c r="N94" s="4"/>
      <c r="O94" s="4"/>
      <c r="P94" s="4"/>
      <c r="Q94" s="4"/>
      <c r="R94" s="4"/>
      <c r="S94" s="4"/>
      <c r="T94" s="4"/>
      <c r="U94" s="4"/>
      <c r="V94" s="4"/>
    </row>
    <row r="95" spans="1:35" ht="409.5" customHeight="1" x14ac:dyDescent="0.2">
      <c r="A95" s="79">
        <v>1</v>
      </c>
      <c r="B95" s="101" t="s">
        <v>99</v>
      </c>
      <c r="C95" s="22" t="s">
        <v>109</v>
      </c>
      <c r="D95" s="10"/>
      <c r="E95" s="10"/>
      <c r="F95" s="10" t="s">
        <v>23</v>
      </c>
      <c r="G95" s="10">
        <v>100</v>
      </c>
      <c r="H95" s="121"/>
      <c r="I95" s="146"/>
      <c r="J95" s="112">
        <f t="shared" ref="J95" si="77">H95+I95*H95</f>
        <v>0</v>
      </c>
      <c r="K95" s="121">
        <f t="shared" ref="K95" si="78">G95*H95</f>
        <v>0</v>
      </c>
      <c r="L95" s="121">
        <f t="shared" ref="L95" si="79">G95*J95</f>
        <v>0</v>
      </c>
      <c r="M95" s="108"/>
      <c r="N95" s="4"/>
      <c r="O95" s="4"/>
      <c r="P95" s="4"/>
      <c r="Q95" s="4"/>
      <c r="R95" s="4"/>
      <c r="S95" s="4"/>
      <c r="T95" s="4"/>
      <c r="U95" s="4"/>
      <c r="V95" s="4"/>
    </row>
    <row r="96" spans="1:35" ht="38.25" customHeight="1" x14ac:dyDescent="0.2">
      <c r="A96" s="191" t="s">
        <v>154</v>
      </c>
      <c r="B96" s="192"/>
      <c r="C96" s="193"/>
      <c r="D96" s="193"/>
      <c r="E96" s="193"/>
      <c r="F96" s="193"/>
      <c r="G96" s="193"/>
      <c r="H96" s="193"/>
      <c r="I96" s="193"/>
      <c r="J96" s="193"/>
      <c r="K96" s="193"/>
      <c r="L96" s="193"/>
      <c r="M96" s="194"/>
      <c r="N96" s="36"/>
      <c r="O96" s="9"/>
      <c r="P96" s="9"/>
      <c r="Q96" s="9"/>
      <c r="R96" s="9"/>
      <c r="S96" s="9"/>
      <c r="T96" s="9"/>
      <c r="U96" s="23"/>
      <c r="V96" s="23"/>
      <c r="W96" s="23"/>
      <c r="X96" s="40"/>
      <c r="Y96" s="25"/>
      <c r="Z96" s="39"/>
      <c r="AA96" s="4"/>
      <c r="AB96" s="4"/>
      <c r="AC96" s="4"/>
      <c r="AD96" s="4"/>
      <c r="AE96" s="4"/>
      <c r="AF96" s="4"/>
      <c r="AG96" s="4"/>
      <c r="AH96" s="4"/>
      <c r="AI96" s="4"/>
    </row>
    <row r="97" spans="1:22" ht="354.75" customHeight="1" x14ac:dyDescent="0.2">
      <c r="A97" s="80">
        <v>1</v>
      </c>
      <c r="B97" s="103" t="s">
        <v>158</v>
      </c>
      <c r="C97" s="69" t="s">
        <v>131</v>
      </c>
      <c r="D97" s="70"/>
      <c r="E97" s="70"/>
      <c r="F97" s="70" t="s">
        <v>10</v>
      </c>
      <c r="G97" s="69">
        <v>1000</v>
      </c>
      <c r="H97" s="147"/>
      <c r="I97" s="148"/>
      <c r="J97" s="147">
        <f>H97+I97*H97</f>
        <v>0</v>
      </c>
      <c r="K97" s="147">
        <f>G97*H97</f>
        <v>0</v>
      </c>
      <c r="L97" s="147">
        <f>G97*J97</f>
        <v>0</v>
      </c>
      <c r="M97" s="161"/>
    </row>
    <row r="98" spans="1:22" ht="31.5" customHeight="1" x14ac:dyDescent="0.2">
      <c r="A98" s="191" t="s">
        <v>155</v>
      </c>
      <c r="B98" s="192"/>
      <c r="C98" s="193"/>
      <c r="D98" s="193"/>
      <c r="E98" s="193"/>
      <c r="F98" s="193"/>
      <c r="G98" s="193"/>
      <c r="H98" s="193"/>
      <c r="I98" s="193"/>
      <c r="J98" s="193"/>
      <c r="K98" s="193"/>
      <c r="L98" s="193"/>
      <c r="M98" s="194"/>
    </row>
    <row r="99" spans="1:22" ht="260.25" customHeight="1" x14ac:dyDescent="0.2">
      <c r="A99" s="80">
        <v>1</v>
      </c>
      <c r="B99" s="103" t="s">
        <v>157</v>
      </c>
      <c r="C99" s="69" t="s">
        <v>132</v>
      </c>
      <c r="D99" s="70"/>
      <c r="E99" s="70"/>
      <c r="F99" s="70"/>
      <c r="G99" s="69">
        <v>20000</v>
      </c>
      <c r="H99" s="147"/>
      <c r="I99" s="148"/>
      <c r="J99" s="147">
        <f>H99+I99*H99</f>
        <v>0</v>
      </c>
      <c r="K99" s="147">
        <f>G99*H99</f>
        <v>0</v>
      </c>
      <c r="L99" s="147">
        <f>G99*J99</f>
        <v>0</v>
      </c>
      <c r="M99" s="162"/>
    </row>
    <row r="100" spans="1:22" ht="29.25" customHeight="1" x14ac:dyDescent="0.2">
      <c r="A100" s="191" t="s">
        <v>156</v>
      </c>
      <c r="B100" s="192"/>
      <c r="C100" s="193"/>
      <c r="D100" s="192"/>
      <c r="E100" s="192"/>
      <c r="F100" s="192"/>
      <c r="G100" s="192"/>
      <c r="H100" s="192"/>
      <c r="I100" s="192"/>
      <c r="J100" s="193"/>
      <c r="K100" s="193"/>
      <c r="L100" s="193"/>
      <c r="M100" s="194"/>
    </row>
    <row r="101" spans="1:22" ht="69.75" customHeight="1" x14ac:dyDescent="0.2">
      <c r="A101" s="29">
        <v>1</v>
      </c>
      <c r="B101" s="103" t="s">
        <v>134</v>
      </c>
      <c r="C101" s="71" t="s">
        <v>149</v>
      </c>
      <c r="D101" s="70"/>
      <c r="E101" s="70"/>
      <c r="F101" s="70"/>
      <c r="G101" s="69">
        <v>5000</v>
      </c>
      <c r="H101" s="147"/>
      <c r="I101" s="148"/>
      <c r="J101" s="147">
        <f t="shared" ref="J101" si="80">H101+I101*H101</f>
        <v>0</v>
      </c>
      <c r="K101" s="147">
        <f t="shared" ref="K101" si="81">G101*H101</f>
        <v>0</v>
      </c>
      <c r="L101" s="147">
        <f t="shared" ref="L101" si="82">G101*J101</f>
        <v>0</v>
      </c>
      <c r="M101" s="163"/>
    </row>
    <row r="102" spans="1:22" ht="20.25" x14ac:dyDescent="0.2">
      <c r="A102" s="36"/>
      <c r="B102" s="104"/>
      <c r="C102" s="36"/>
      <c r="D102" s="36"/>
      <c r="E102" s="36"/>
      <c r="F102" s="36"/>
      <c r="G102" s="36"/>
      <c r="H102" s="149"/>
      <c r="I102" s="149"/>
      <c r="J102" s="149"/>
      <c r="K102" s="149"/>
      <c r="L102" s="149"/>
      <c r="M102" s="164"/>
      <c r="N102" s="4"/>
      <c r="O102" s="4"/>
      <c r="P102" s="4"/>
      <c r="Q102" s="4"/>
      <c r="R102" s="4"/>
      <c r="S102" s="4"/>
      <c r="T102" s="4"/>
      <c r="U102" s="4"/>
      <c r="V102" s="4"/>
    </row>
    <row r="103" spans="1:22" ht="20.25" x14ac:dyDescent="0.2">
      <c r="A103" s="36"/>
      <c r="B103" s="104"/>
      <c r="C103" s="36"/>
      <c r="D103" s="36"/>
      <c r="E103" s="36"/>
      <c r="F103" s="36"/>
      <c r="G103" s="36"/>
      <c r="H103" s="149"/>
      <c r="I103" s="149"/>
      <c r="J103" s="149"/>
      <c r="K103" s="149"/>
      <c r="L103" s="149"/>
      <c r="M103" s="164"/>
      <c r="N103" s="4"/>
      <c r="O103" s="4"/>
      <c r="P103" s="4"/>
      <c r="Q103" s="4"/>
      <c r="R103" s="4"/>
      <c r="S103" s="4"/>
      <c r="T103" s="4"/>
      <c r="U103" s="4"/>
      <c r="V103" s="4"/>
    </row>
    <row r="104" spans="1:22" ht="20.25" x14ac:dyDescent="0.2">
      <c r="A104" s="36"/>
      <c r="B104" s="104"/>
      <c r="C104" s="36"/>
      <c r="D104" s="36"/>
      <c r="E104" s="36"/>
      <c r="F104" s="36"/>
      <c r="G104" s="36"/>
      <c r="H104" s="149"/>
      <c r="I104" s="149"/>
      <c r="J104" s="149"/>
      <c r="K104" s="149"/>
      <c r="L104" s="149"/>
      <c r="M104" s="164"/>
      <c r="N104" s="4"/>
      <c r="O104" s="4"/>
      <c r="P104" s="4"/>
      <c r="Q104" s="4"/>
      <c r="R104" s="4"/>
      <c r="S104" s="4"/>
      <c r="T104" s="4"/>
      <c r="U104" s="4"/>
      <c r="V104" s="4"/>
    </row>
    <row r="105" spans="1:22" ht="13.5" customHeight="1" x14ac:dyDescent="0.2">
      <c r="A105" s="36"/>
      <c r="B105" s="104"/>
      <c r="C105" s="36"/>
      <c r="D105" s="36"/>
      <c r="E105" s="36"/>
      <c r="F105" s="36"/>
      <c r="G105" s="36"/>
      <c r="H105" s="149"/>
      <c r="I105" s="149"/>
      <c r="J105" s="149"/>
      <c r="K105" s="149"/>
      <c r="L105" s="149"/>
      <c r="M105" s="164"/>
      <c r="N105" s="4"/>
      <c r="O105" s="4"/>
      <c r="P105" s="4"/>
      <c r="Q105" s="4"/>
      <c r="R105" s="4"/>
      <c r="S105" s="4"/>
      <c r="T105" s="4"/>
      <c r="U105" s="4"/>
      <c r="V105" s="4"/>
    </row>
    <row r="106" spans="1:22" ht="13.5" customHeight="1" x14ac:dyDescent="0.2">
      <c r="A106" s="36"/>
      <c r="B106" s="104"/>
      <c r="C106" s="36"/>
      <c r="D106" s="36"/>
      <c r="E106" s="36"/>
      <c r="F106" s="36"/>
      <c r="G106" s="36"/>
      <c r="H106" s="149"/>
      <c r="I106" s="149"/>
      <c r="J106" s="149"/>
      <c r="K106" s="149"/>
      <c r="L106" s="149"/>
      <c r="M106" s="164"/>
      <c r="N106" s="4"/>
      <c r="O106" s="4"/>
      <c r="P106" s="4"/>
      <c r="Q106" s="4"/>
      <c r="R106" s="4"/>
      <c r="S106" s="4"/>
      <c r="T106" s="4"/>
      <c r="U106" s="4"/>
      <c r="V106" s="4"/>
    </row>
    <row r="107" spans="1:22" ht="13.5" customHeight="1" x14ac:dyDescent="0.2">
      <c r="A107" s="36"/>
      <c r="B107" s="104"/>
      <c r="C107" s="36"/>
      <c r="D107" s="36"/>
      <c r="E107" s="36"/>
      <c r="F107" s="36"/>
      <c r="G107" s="36"/>
      <c r="H107" s="149"/>
      <c r="I107" s="149"/>
      <c r="J107" s="149"/>
      <c r="K107" s="149"/>
      <c r="L107" s="149"/>
      <c r="M107" s="164"/>
      <c r="N107" s="4"/>
      <c r="O107" s="4"/>
      <c r="P107" s="4"/>
      <c r="Q107" s="4"/>
      <c r="R107" s="4"/>
      <c r="S107" s="4"/>
      <c r="T107" s="4"/>
      <c r="U107" s="4"/>
      <c r="V107" s="4"/>
    </row>
    <row r="108" spans="1:22" ht="13.5" customHeight="1" x14ac:dyDescent="0.2">
      <c r="A108" s="36"/>
      <c r="B108" s="104"/>
      <c r="C108" s="36"/>
      <c r="D108" s="36"/>
      <c r="E108" s="36"/>
      <c r="F108" s="36"/>
      <c r="G108" s="36"/>
      <c r="H108" s="149"/>
      <c r="I108" s="149"/>
      <c r="J108" s="149"/>
      <c r="K108" s="149"/>
      <c r="L108" s="149"/>
      <c r="M108" s="164"/>
      <c r="N108" s="4"/>
      <c r="O108" s="4"/>
      <c r="P108" s="4"/>
      <c r="Q108" s="4"/>
      <c r="R108" s="4"/>
      <c r="S108" s="4"/>
      <c r="T108" s="4"/>
      <c r="U108" s="4"/>
      <c r="V108" s="4"/>
    </row>
    <row r="109" spans="1:22" ht="13.5" customHeight="1" x14ac:dyDescent="0.2">
      <c r="A109" s="36"/>
      <c r="B109" s="104"/>
      <c r="C109" s="36"/>
      <c r="D109" s="36"/>
      <c r="E109" s="36"/>
      <c r="F109" s="36"/>
      <c r="G109" s="36"/>
      <c r="H109" s="149"/>
      <c r="I109" s="149"/>
      <c r="J109" s="149"/>
      <c r="K109" s="149"/>
      <c r="L109" s="149"/>
      <c r="M109" s="164"/>
      <c r="N109" s="4"/>
      <c r="O109" s="4"/>
      <c r="P109" s="4"/>
      <c r="Q109" s="4"/>
      <c r="R109" s="4"/>
      <c r="S109" s="4"/>
      <c r="T109" s="4"/>
      <c r="U109" s="4"/>
      <c r="V109" s="4"/>
    </row>
  </sheetData>
  <mergeCells count="45">
    <mergeCell ref="A81:M81"/>
    <mergeCell ref="A83:M83"/>
    <mergeCell ref="A100:M100"/>
    <mergeCell ref="A41:J41"/>
    <mergeCell ref="A32:M32"/>
    <mergeCell ref="A90:M90"/>
    <mergeCell ref="A92:M92"/>
    <mergeCell ref="A75:M75"/>
    <mergeCell ref="A85:M85"/>
    <mergeCell ref="A88:M88"/>
    <mergeCell ref="A50:M50"/>
    <mergeCell ref="A67:M67"/>
    <mergeCell ref="A46:M46"/>
    <mergeCell ref="A77:M77"/>
    <mergeCell ref="A79:M79"/>
    <mergeCell ref="A94:M94"/>
    <mergeCell ref="A38:M38"/>
    <mergeCell ref="A42:M42"/>
    <mergeCell ref="A34:M34"/>
    <mergeCell ref="A36:M36"/>
    <mergeCell ref="A24:M24"/>
    <mergeCell ref="A30:M30"/>
    <mergeCell ref="A29:J29"/>
    <mergeCell ref="A26:M26"/>
    <mergeCell ref="A3:M3"/>
    <mergeCell ref="A10:J10"/>
    <mergeCell ref="A12:M12"/>
    <mergeCell ref="A20:J20"/>
    <mergeCell ref="A21:M21"/>
    <mergeCell ref="A96:M96"/>
    <mergeCell ref="A98:M98"/>
    <mergeCell ref="A73:M73"/>
    <mergeCell ref="A44:M44"/>
    <mergeCell ref="A51:M51"/>
    <mergeCell ref="A53:M53"/>
    <mergeCell ref="A55:M55"/>
    <mergeCell ref="A65:M65"/>
    <mergeCell ref="A69:M69"/>
    <mergeCell ref="A57:M57"/>
    <mergeCell ref="A59:M59"/>
    <mergeCell ref="A61:M61"/>
    <mergeCell ref="A63:M63"/>
    <mergeCell ref="A48:M48"/>
    <mergeCell ref="A71:M71"/>
    <mergeCell ref="A86:M86"/>
  </mergeCells>
  <printOptions horizontalCentered="1"/>
  <pageMargins left="0.70866141732283472" right="0.51181102362204722" top="0.55118110236220474" bottom="0.82677165354330717" header="0" footer="0"/>
  <pageSetup paperSize="9" scale="39" fitToHeight="0" orientation="landscape" r:id="rId1"/>
  <headerFooter>
    <oddHeader>&amp;C&amp;"-,Pogrubiony"&amp;12Formularz cenowy
&amp;RZałącznik nr 8</oddHeader>
  </headerFooter>
  <rowBreaks count="11" manualBreakCount="11">
    <brk id="11" max="16383" man="1"/>
    <brk id="23" max="12" man="1"/>
    <brk id="41" max="12" man="1"/>
    <brk id="49" max="16383" man="1"/>
    <brk id="56" max="12" man="1"/>
    <brk id="62" max="12" man="1"/>
    <brk id="70" max="12" man="1"/>
    <brk id="74" max="12" man="1"/>
    <brk id="80" max="12" man="1"/>
    <brk id="87" max="12" man="1"/>
    <brk id="95"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7</vt:i4>
      </vt:variant>
    </vt:vector>
  </HeadingPairs>
  <TitlesOfParts>
    <vt:vector size="8" baseType="lpstr">
      <vt:lpstr>Zadanie 1-39</vt:lpstr>
      <vt:lpstr>'Zadanie 1-39'!d</vt:lpstr>
      <vt:lpstr>'Zadanie 1-39'!fgh</vt:lpstr>
      <vt:lpstr>'Zadanie 1-39'!jty</vt:lpstr>
      <vt:lpstr>'Zadanie 1-39'!Obszar_wydruku</vt:lpstr>
      <vt:lpstr>'Zadanie 1-39'!oup</vt:lpstr>
      <vt:lpstr>'Zadanie 1-39'!Print_Area</vt:lpstr>
      <vt:lpstr>'Zadanie 1-39'!s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Piotr</dc:creator>
  <cp:lastModifiedBy>10 wsk</cp:lastModifiedBy>
  <cp:lastPrinted>2024-10-30T08:32:48Z</cp:lastPrinted>
  <dcterms:created xsi:type="dcterms:W3CDTF">2016-01-26T06:35:25Z</dcterms:created>
  <dcterms:modified xsi:type="dcterms:W3CDTF">2024-10-30T08:33:26Z</dcterms:modified>
</cp:coreProperties>
</file>