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1DA8CB8-05C2-424B-B1DE-35A4C8153D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2" l="1"/>
  <c r="K16" i="2" s="1"/>
  <c r="I14" i="2"/>
  <c r="I12" i="2"/>
  <c r="K12" i="2"/>
  <c r="J12" i="2"/>
  <c r="K10" i="2"/>
  <c r="J10" i="2"/>
  <c r="J8" i="2"/>
  <c r="K7" i="2"/>
  <c r="J7" i="2"/>
  <c r="I8" i="2"/>
  <c r="K8" i="2" s="1"/>
  <c r="I9" i="2"/>
  <c r="I7" i="2"/>
  <c r="K5" i="2"/>
  <c r="J5" i="2"/>
  <c r="I5" i="2"/>
  <c r="K3" i="2"/>
  <c r="J3" i="2"/>
  <c r="I3" i="2"/>
  <c r="J16" i="2"/>
  <c r="K9" i="2"/>
  <c r="J9" i="2"/>
  <c r="K14" i="2" l="1"/>
  <c r="J14" i="2" l="1"/>
</calcChain>
</file>

<file path=xl/sharedStrings.xml><?xml version="1.0" encoding="utf-8"?>
<sst xmlns="http://schemas.openxmlformats.org/spreadsheetml/2006/main" count="36" uniqueCount="34">
  <si>
    <t>Nazwa</t>
  </si>
  <si>
    <t>Opis</t>
  </si>
  <si>
    <t>Liczba sztuk</t>
  </si>
  <si>
    <t>Zestaw do kaniulacji tętnicy udowej metodą Seldingera</t>
  </si>
  <si>
    <t>Zestaw do kaniulacji naczyń centralnych metodą Seldingera - cewniki dwuświatłowe o dużym przepływie</t>
  </si>
  <si>
    <t>Zestaw do kaniulacji naczyń centralnych metodą Seldingera</t>
  </si>
  <si>
    <t>Cena netto</t>
  </si>
  <si>
    <t>Stawka Vat</t>
  </si>
  <si>
    <t>Cena brutto</t>
  </si>
  <si>
    <t>Wartość netto</t>
  </si>
  <si>
    <t>Wartość brutto</t>
  </si>
  <si>
    <t>RAZEM</t>
  </si>
  <si>
    <t>ZADANIE 1</t>
  </si>
  <si>
    <t>Lp</t>
  </si>
  <si>
    <t>ZADANIE 2</t>
  </si>
  <si>
    <t>ZADANIE 3</t>
  </si>
  <si>
    <t>ZADANIE 4</t>
  </si>
  <si>
    <t>ZADANIE 5</t>
  </si>
  <si>
    <t>Pełny kod towaru</t>
  </si>
  <si>
    <t>Producent</t>
  </si>
  <si>
    <t>Wielkość opak. handlowego</t>
  </si>
  <si>
    <t>1.1</t>
  </si>
  <si>
    <t>1.2</t>
  </si>
  <si>
    <t>.1.3</t>
  </si>
  <si>
    <t>Cewnik dwuświatłowy - rozmiar cewnika Fr 7 długości 15-16 cm lub       Fr 7/ długości 20 cm (do wyboru przez zamawiającego)
Cewnik z poliuretanu, z miękkim końcem, ze znacznikami długości oraz widoczny w promieniach RTG. Kolorowe oznakowanie zakończeń.
Igła wprowadzająca typu V widoczna w USG + strzykawka 5 ml lub igła prosta widoczna w USG + strzykawka Raulerson’a 5 ml
Metalowa prowadnica oporna na zaginanie z końcówką J, nitinolowa
Skalpel lub rozszerzadło nie wymagające użycia skalpela
Rozszerzadło o odpowiedniej wielkości</t>
  </si>
  <si>
    <t>Cewnik trójświatłowy - rozmiar cewnika Fr 7 długości 15-16 cm lub Fr 7/długości 20 cm (do wyboru przez zamawiającego)
Cewnik z poliuretanu, z miękkim końcem, ze znacznikami długości oraz widoczny w promieniach RTG. Kolorowe oznakowanie zakończeń.
Igła wprowadzająca typu V widoczna w USG + strzykawka 5 ml lub igła prosta widoczna w USG + strzykawka Raulerson’a 5 ml
Metalowa prowadnica oporna na zaginanie z końcówką J, nitinolowa
Skalpel lub rozszerzadło nie wymagające użycia skalpela
Rozszerzadło o odpowiedniej wielkości</t>
  </si>
  <si>
    <t>Cewniki czteroświatłowe - rozmiar cewnika Fr 8,0-8,5/długości 15-16 cm i 20 cm (długość do wyboru przez zamawiającego)
Cewnik z poliuretanu, z miękkim końcem, ze znacznikami długości oraz widoczny w promieniach RTG. Kolorowe oznakowanie zakończeń.
Igła wprowadzająca typu V widoczna w USG + strzykawka 5 ml lub igła prosta widoczna w USG + strzykawka Raulerson’a 5 ml
Metalowa prowadnica oporna na zaginanie z końcówką J, nitinolowa
Skalpel lub rozszerzadło nie wymagające użycia skalpela
Rozszerzadło o odpowiedniej wielkości</t>
  </si>
  <si>
    <t>Cewniki czteroświatłowe z materiałem  antybakteryjnym (impregnowana powierzchnia chlorheksydyną/solą srebrową sulfadiazyny lub minocyklina/ryfampicyna)
rozmiar cewnika Fr 8,5/długości 16 lub 20 cm (do wyboru przez zamawiającego)
Cewnik z poliuretanu, z miękkim końcem, ze znacznikami długości oraz widoczny w promieniach RTG. Kolorowe oznakowanie zakończeń.
Igła wprowadzająca typu V widoczna w USG + strzykawka 5 ml lub igła prosta widoczna w USG + strzykawka Raulerson’a 5 ml
Metalowa prowadnica oporna na zaginanie z końcówką J, nitinolowa
Skalpel lub rozszerzadło nie wymagające użycia skalpela
Rozszerzadło o odpowiedniej wielkości</t>
  </si>
  <si>
    <t>Cewniki pięcioświatłowe - rozmiar cewnika Fr 12/długości 15 cm lub 9,5 Fr/długości 16 cm
Cewnik z poliuretanu, z miękkim końcem, ze znacznikami długości oraz widoczny w promieniach RTG. Kolorowe oznakowanie zakończeń.
Igła wprowadzająca typu V lub igła prosta (widoczne w USG).
Metalowa prowadnica oporna na zaginanie z końcówką J
Skalpel lub rozszerzadło o odpowiedniej wielkości
Strzykawka 5 ml
Rozszerzadło o odpowiedniej wielkości</t>
  </si>
  <si>
    <t>Zamknięty system dostępu naczyniowego z silikonową membraną</t>
  </si>
  <si>
    <t>Do stosowania do infuzji przerywanej lub ciągłej do podłączania i odłączania strzykawek i zestawów dożylnych do pobierania krwi kompatybilny z końcówkami Luer-Lock i Luer-Slip łatwy do utrzymania w czystości i odkażania możliwość uzyskania przepływu &gt; 500ml/min redukuje ryzyko hemolizy zapobiega dostępowi mikroorganizmów z otoczenia zewnętrznego</t>
  </si>
  <si>
    <t>zadanie 6</t>
  </si>
  <si>
    <t xml:space="preserve">Rozmiar cewnika: 18G/16 cm
Igła wprowadzająca odpowiedniego rozmiaru
Prowadnica 40-50 cm/0,64 mm
Zawór hemostatyczny, który podczas łączenia z drenami ciśnieniowymi otwiera się samodzielnie i zamyka automatycznie podczas odłączania. Jego szczelność pozwala na uniknięcie zwrotnego przepływu krwi, co umożliwia posługiwanie się produktem i nie wpływa na wyniki pomiarów ciśnienia. </t>
  </si>
  <si>
    <t>Rozmiar cewnika: 12 Fr, 15 -16 cm
Igła wprowadzająca typu V lub igła prosta, igła widoczna w USG. Rozszerzadło o odpowiedniej wielkości
3 częściowa strzykawka 5 ml lub strzykawka Raulersona 5 ml. Cewnik wykonany z poliuretanu, z miękkim końcem, matowy ze znacznikami długości, widoczny w promieniach RTG. Kolorowe oznakowanie zakończeń, metalowa prowadnica odporna na zaginanie z końcówką 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</si>
</sst>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 applyAlignment="1">
      <alignment vertical="center"/>
    </xf>
    <xf numFmtId="44" fontId="2" fillId="0" borderId="0" xfId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/>
    <xf numFmtId="0" fontId="4" fillId="0" borderId="0" xfId="0" applyFont="1"/>
    <xf numFmtId="9" fontId="3" fillId="2" borderId="2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164" fontId="3" fillId="0" borderId="0" xfId="0" applyNumberFormat="1" applyFont="1"/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/>
    <xf numFmtId="0" fontId="6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164" fontId="6" fillId="0" borderId="3" xfId="0" applyNumberFormat="1" applyFont="1" applyBorder="1" applyAlignment="1">
      <alignment vertical="center" wrapText="1"/>
    </xf>
    <xf numFmtId="9" fontId="6" fillId="0" borderId="3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vertical="center" wrapText="1"/>
    </xf>
    <xf numFmtId="0" fontId="6" fillId="0" borderId="3" xfId="0" applyFont="1" applyBorder="1"/>
    <xf numFmtId="0" fontId="6" fillId="0" borderId="2" xfId="0" applyFont="1" applyBorder="1"/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164" fontId="6" fillId="0" borderId="2" xfId="0" applyNumberFormat="1" applyFont="1" applyBorder="1" applyAlignment="1">
      <alignment vertical="center" wrapText="1"/>
    </xf>
    <xf numFmtId="9" fontId="6" fillId="0" borderId="2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164" fontId="5" fillId="0" borderId="2" xfId="0" applyNumberFormat="1" applyFont="1" applyBorder="1" applyAlignment="1">
      <alignment vertical="center" wrapText="1"/>
    </xf>
    <xf numFmtId="0" fontId="6" fillId="0" borderId="0" xfId="0" applyFont="1"/>
    <xf numFmtId="0" fontId="6" fillId="0" borderId="1" xfId="0" applyFont="1" applyBorder="1" applyAlignment="1">
      <alignment vertical="center" wrapText="1"/>
    </xf>
    <xf numFmtId="0" fontId="6" fillId="0" borderId="3" xfId="0" quotePrefix="1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9" fontId="8" fillId="0" borderId="2" xfId="2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top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3" fontId="8" fillId="3" borderId="2" xfId="0" applyNumberFormat="1" applyFont="1" applyFill="1" applyBorder="1" applyAlignment="1">
      <alignment horizontal="center" vertical="center" wrapText="1"/>
    </xf>
    <xf numFmtId="1" fontId="7" fillId="2" borderId="4" xfId="0" applyNumberFormat="1" applyFont="1" applyFill="1" applyBorder="1" applyAlignment="1">
      <alignment vertical="center" wrapText="1"/>
    </xf>
    <xf numFmtId="1" fontId="7" fillId="2" borderId="15" xfId="0" applyNumberFormat="1" applyFont="1" applyFill="1" applyBorder="1" applyAlignment="1">
      <alignment vertical="center" wrapText="1"/>
    </xf>
    <xf numFmtId="164" fontId="6" fillId="2" borderId="3" xfId="0" applyNumberFormat="1" applyFont="1" applyFill="1" applyBorder="1" applyAlignment="1">
      <alignment vertical="center" wrapText="1"/>
    </xf>
    <xf numFmtId="1" fontId="7" fillId="2" borderId="2" xfId="0" applyNumberFormat="1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21"/>
  <sheetViews>
    <sheetView tabSelected="1" view="pageBreakPreview" topLeftCell="A10" zoomScale="60" zoomScaleNormal="84" zoomScalePageLayoutView="80" workbookViewId="0">
      <selection activeCell="I17" sqref="I17"/>
    </sheetView>
  </sheetViews>
  <sheetFormatPr defaultRowHeight="16.5" x14ac:dyDescent="0.3"/>
  <cols>
    <col min="1" max="1" width="4.7109375" style="7" customWidth="1"/>
    <col min="2" max="2" width="20" style="7" customWidth="1"/>
    <col min="3" max="3" width="54.140625" style="7" customWidth="1"/>
    <col min="4" max="4" width="21.28515625" style="9" customWidth="1"/>
    <col min="5" max="5" width="25.7109375" style="7" customWidth="1"/>
    <col min="6" max="7" width="14.28515625" style="7" customWidth="1"/>
    <col min="8" max="8" width="13.5703125" style="10" customWidth="1"/>
    <col min="9" max="9" width="11" style="7" customWidth="1"/>
    <col min="10" max="10" width="16.5703125" style="7" customWidth="1"/>
    <col min="11" max="11" width="19.85546875" style="7" customWidth="1"/>
    <col min="12" max="12" width="20.7109375" style="7" customWidth="1"/>
    <col min="13" max="16384" width="9.140625" style="7"/>
  </cols>
  <sheetData>
    <row r="1" spans="1:16" s="3" customFormat="1" ht="31.5" x14ac:dyDescent="0.3">
      <c r="A1" s="12" t="s">
        <v>13</v>
      </c>
      <c r="B1" s="13" t="s">
        <v>0</v>
      </c>
      <c r="C1" s="13" t="s">
        <v>1</v>
      </c>
      <c r="D1" s="13" t="s">
        <v>2</v>
      </c>
      <c r="E1" s="14" t="s">
        <v>18</v>
      </c>
      <c r="F1" s="13" t="s">
        <v>19</v>
      </c>
      <c r="G1" s="13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15" t="s">
        <v>20</v>
      </c>
    </row>
    <row r="2" spans="1:16" ht="35.25" customHeight="1" x14ac:dyDescent="0.3">
      <c r="A2" s="55" t="s">
        <v>12</v>
      </c>
      <c r="B2" s="56"/>
      <c r="C2" s="16"/>
      <c r="D2" s="17"/>
      <c r="E2" s="16"/>
      <c r="F2" s="16"/>
      <c r="G2" s="16"/>
      <c r="H2" s="17"/>
      <c r="I2" s="16"/>
      <c r="J2" s="16"/>
      <c r="K2" s="16"/>
      <c r="L2" s="18"/>
    </row>
    <row r="3" spans="1:16" ht="163.5" customHeight="1" x14ac:dyDescent="0.3">
      <c r="A3" s="19">
        <v>1</v>
      </c>
      <c r="B3" s="20" t="s">
        <v>3</v>
      </c>
      <c r="C3" s="47" t="s">
        <v>32</v>
      </c>
      <c r="D3" s="48">
        <v>200</v>
      </c>
      <c r="E3" s="22"/>
      <c r="F3" s="21"/>
      <c r="G3" s="23"/>
      <c r="H3" s="24"/>
      <c r="I3" s="23">
        <f>G3+H3*G3</f>
        <v>0</v>
      </c>
      <c r="J3" s="25">
        <f>D3*G3</f>
        <v>0</v>
      </c>
      <c r="K3" s="25">
        <f>D3*I3</f>
        <v>0</v>
      </c>
      <c r="L3" s="26"/>
    </row>
    <row r="4" spans="1:16" ht="38.25" customHeight="1" x14ac:dyDescent="0.3">
      <c r="A4" s="55" t="s">
        <v>14</v>
      </c>
      <c r="B4" s="56"/>
      <c r="C4" s="16"/>
      <c r="D4" s="17"/>
      <c r="E4" s="16"/>
      <c r="F4" s="16"/>
      <c r="G4" s="16"/>
      <c r="H4" s="17"/>
      <c r="I4" s="16"/>
      <c r="J4" s="16"/>
      <c r="K4" s="16"/>
      <c r="L4" s="18"/>
    </row>
    <row r="5" spans="1:16" ht="165.75" customHeight="1" x14ac:dyDescent="0.3">
      <c r="A5" s="19">
        <v>1</v>
      </c>
      <c r="B5" s="20" t="s">
        <v>4</v>
      </c>
      <c r="C5" s="21" t="s">
        <v>33</v>
      </c>
      <c r="D5" s="48">
        <v>40</v>
      </c>
      <c r="E5" s="22"/>
      <c r="F5" s="21"/>
      <c r="G5" s="23"/>
      <c r="H5" s="24"/>
      <c r="I5" s="23">
        <f>G5+H5*G5</f>
        <v>0</v>
      </c>
      <c r="J5" s="25">
        <f>D5*G5</f>
        <v>0</v>
      </c>
      <c r="K5" s="25">
        <f>D5*I5</f>
        <v>0</v>
      </c>
      <c r="L5" s="27"/>
    </row>
    <row r="6" spans="1:16" ht="41.25" customHeight="1" thickBot="1" x14ac:dyDescent="0.35">
      <c r="A6" s="28" t="s">
        <v>15</v>
      </c>
      <c r="B6" s="28"/>
      <c r="C6" s="28"/>
      <c r="D6" s="29"/>
      <c r="E6" s="28"/>
      <c r="F6" s="28"/>
      <c r="G6" s="28"/>
      <c r="H6" s="29"/>
      <c r="I6" s="28"/>
      <c r="J6" s="28"/>
      <c r="K6" s="28"/>
      <c r="L6" s="18"/>
    </row>
    <row r="7" spans="1:16" ht="231" customHeight="1" x14ac:dyDescent="0.3">
      <c r="A7" s="19" t="s">
        <v>21</v>
      </c>
      <c r="B7" s="59" t="s">
        <v>5</v>
      </c>
      <c r="C7" s="21" t="s">
        <v>24</v>
      </c>
      <c r="D7" s="48">
        <v>400</v>
      </c>
      <c r="E7" s="22"/>
      <c r="F7" s="19"/>
      <c r="G7" s="23"/>
      <c r="H7" s="24"/>
      <c r="I7" s="23">
        <f>G7+H7*G7</f>
        <v>0</v>
      </c>
      <c r="J7" s="23">
        <f>D7*G7</f>
        <v>0</v>
      </c>
      <c r="K7" s="23">
        <f>D7*I7</f>
        <v>0</v>
      </c>
      <c r="L7" s="27"/>
    </row>
    <row r="8" spans="1:16" ht="256.5" customHeight="1" x14ac:dyDescent="0.3">
      <c r="A8" s="19" t="s">
        <v>22</v>
      </c>
      <c r="B8" s="60"/>
      <c r="C8" s="19" t="s">
        <v>25</v>
      </c>
      <c r="D8" s="49">
        <v>1800</v>
      </c>
      <c r="E8" s="19"/>
      <c r="F8" s="19"/>
      <c r="G8" s="30"/>
      <c r="H8" s="31"/>
      <c r="I8" s="23">
        <f t="shared" ref="I8:I9" si="0">G8+H8*G8</f>
        <v>0</v>
      </c>
      <c r="J8" s="23">
        <f>D8*G8</f>
        <v>0</v>
      </c>
      <c r="K8" s="23">
        <f t="shared" ref="K8:K9" si="1">D8*I8</f>
        <v>0</v>
      </c>
      <c r="L8" s="27"/>
    </row>
    <row r="9" spans="1:16" ht="228" customHeight="1" x14ac:dyDescent="0.3">
      <c r="A9" s="19" t="s">
        <v>23</v>
      </c>
      <c r="B9" s="61"/>
      <c r="C9" s="21" t="s">
        <v>26</v>
      </c>
      <c r="D9" s="49">
        <v>1500</v>
      </c>
      <c r="E9" s="19"/>
      <c r="F9" s="21"/>
      <c r="G9" s="30"/>
      <c r="H9" s="31"/>
      <c r="I9" s="23">
        <f t="shared" si="0"/>
        <v>0</v>
      </c>
      <c r="J9" s="23">
        <f t="shared" ref="J9" si="2">D9*G9</f>
        <v>0</v>
      </c>
      <c r="K9" s="23">
        <f t="shared" si="1"/>
        <v>0</v>
      </c>
      <c r="L9" s="27"/>
    </row>
    <row r="10" spans="1:16" ht="26.1" customHeight="1" x14ac:dyDescent="0.3">
      <c r="A10" s="62" t="s">
        <v>11</v>
      </c>
      <c r="B10" s="63"/>
      <c r="C10" s="33"/>
      <c r="D10" s="32"/>
      <c r="E10" s="33"/>
      <c r="F10" s="33"/>
      <c r="G10" s="33"/>
      <c r="H10" s="32"/>
      <c r="I10" s="34"/>
      <c r="J10" s="35">
        <f>SUM(J7:J9)</f>
        <v>0</v>
      </c>
      <c r="K10" s="35">
        <f>SUM(K7:K9)</f>
        <v>0</v>
      </c>
      <c r="L10" s="36"/>
    </row>
    <row r="11" spans="1:16" ht="33.75" customHeight="1" thickBot="1" x14ac:dyDescent="0.35">
      <c r="A11" s="55" t="s">
        <v>16</v>
      </c>
      <c r="B11" s="56"/>
      <c r="C11" s="16"/>
      <c r="D11" s="17"/>
      <c r="E11" s="16"/>
      <c r="F11" s="16"/>
      <c r="G11" s="16"/>
      <c r="H11" s="17"/>
      <c r="I11" s="16"/>
      <c r="J11" s="16"/>
      <c r="K11" s="16"/>
      <c r="L11" s="18"/>
    </row>
    <row r="12" spans="1:16" ht="276" customHeight="1" thickBot="1" x14ac:dyDescent="0.35">
      <c r="A12" s="19">
        <v>1</v>
      </c>
      <c r="B12" s="37" t="s">
        <v>5</v>
      </c>
      <c r="C12" s="21" t="s">
        <v>27</v>
      </c>
      <c r="D12" s="48">
        <v>500</v>
      </c>
      <c r="E12" s="38"/>
      <c r="F12" s="39"/>
      <c r="G12" s="23"/>
      <c r="H12" s="24"/>
      <c r="I12" s="23">
        <f>G12+H12*G12</f>
        <v>0</v>
      </c>
      <c r="J12" s="25">
        <f>D12*G12</f>
        <v>0</v>
      </c>
      <c r="K12" s="25">
        <f>D12*I12</f>
        <v>0</v>
      </c>
      <c r="L12" s="27"/>
    </row>
    <row r="13" spans="1:16" ht="31.5" customHeight="1" thickBot="1" x14ac:dyDescent="0.35">
      <c r="A13" s="55" t="s">
        <v>17</v>
      </c>
      <c r="B13" s="56"/>
      <c r="C13" s="16"/>
      <c r="D13" s="17"/>
      <c r="E13" s="16"/>
      <c r="F13" s="16"/>
      <c r="G13" s="16"/>
      <c r="H13" s="17"/>
      <c r="I13" s="16"/>
      <c r="J13" s="16"/>
      <c r="K13" s="16"/>
      <c r="L13" s="18"/>
    </row>
    <row r="14" spans="1:16" ht="222.75" customHeight="1" thickBot="1" x14ac:dyDescent="0.35">
      <c r="A14" s="19">
        <v>1</v>
      </c>
      <c r="B14" s="37" t="s">
        <v>5</v>
      </c>
      <c r="C14" s="21" t="s">
        <v>28</v>
      </c>
      <c r="D14" s="48">
        <v>200</v>
      </c>
      <c r="E14" s="22"/>
      <c r="F14" s="19"/>
      <c r="G14" s="23"/>
      <c r="H14" s="24"/>
      <c r="I14" s="23">
        <f>G14+H14*G14</f>
        <v>0</v>
      </c>
      <c r="J14" s="23">
        <f>D14*G14</f>
        <v>0</v>
      </c>
      <c r="K14" s="23">
        <f>D14*I14</f>
        <v>0</v>
      </c>
      <c r="L14" s="27"/>
    </row>
    <row r="15" spans="1:16" s="1" customFormat="1" ht="33" customHeight="1" x14ac:dyDescent="0.25">
      <c r="A15" s="51"/>
      <c r="B15" s="52" t="s">
        <v>31</v>
      </c>
      <c r="C15" s="54"/>
      <c r="D15" s="52"/>
      <c r="E15" s="52"/>
      <c r="F15" s="52"/>
      <c r="G15" s="52"/>
      <c r="H15" s="52"/>
      <c r="I15" s="53"/>
      <c r="J15" s="53"/>
      <c r="K15" s="53"/>
      <c r="L15" s="52"/>
      <c r="P15" s="2"/>
    </row>
    <row r="16" spans="1:16" s="1" customFormat="1" ht="187.5" customHeight="1" x14ac:dyDescent="0.25">
      <c r="A16" s="40"/>
      <c r="B16" s="41" t="s">
        <v>29</v>
      </c>
      <c r="C16" s="41" t="s">
        <v>30</v>
      </c>
      <c r="D16" s="50">
        <v>100000</v>
      </c>
      <c r="E16" s="42"/>
      <c r="F16" s="43"/>
      <c r="G16" s="44"/>
      <c r="H16" s="45"/>
      <c r="I16" s="23">
        <f>G16+H16*G16</f>
        <v>0</v>
      </c>
      <c r="J16" s="23">
        <f>D16*G16</f>
        <v>0</v>
      </c>
      <c r="K16" s="23">
        <f>D16*I16</f>
        <v>0</v>
      </c>
      <c r="L16" s="46"/>
      <c r="P16" s="2"/>
    </row>
    <row r="17" spans="1:12" ht="15" customHeight="1" x14ac:dyDescent="0.3">
      <c r="A17" s="57"/>
      <c r="B17" s="58"/>
      <c r="C17" s="4"/>
      <c r="D17" s="5"/>
      <c r="E17" s="4"/>
      <c r="F17" s="4"/>
      <c r="G17" s="4"/>
      <c r="H17" s="8"/>
      <c r="I17" s="4"/>
      <c r="J17" s="4"/>
      <c r="K17" s="4"/>
      <c r="L17" s="6"/>
    </row>
    <row r="21" spans="1:12" x14ac:dyDescent="0.3">
      <c r="J21" s="11"/>
      <c r="K21" s="11"/>
    </row>
  </sheetData>
  <mergeCells count="7">
    <mergeCell ref="A13:B13"/>
    <mergeCell ref="A17:B17"/>
    <mergeCell ref="A2:B2"/>
    <mergeCell ref="A4:B4"/>
    <mergeCell ref="B7:B9"/>
    <mergeCell ref="A11:B11"/>
    <mergeCell ref="A10:B10"/>
  </mergeCells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headerFooter>
    <oddHeader>&amp;C&amp;"-,Pogrubiony"Formularz cenowy&amp;RZałącznik nr 8</oddHeader>
  </headerFooter>
  <rowBreaks count="2" manualBreakCount="2">
    <brk id="5" max="16383" man="1"/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Lesiński Piotr</dc:creator>
  <cp:lastModifiedBy>10 wsk</cp:lastModifiedBy>
  <cp:lastPrinted>2024-11-12T09:04:41Z</cp:lastPrinted>
  <dcterms:created xsi:type="dcterms:W3CDTF">2022-12-20T13:18:56Z</dcterms:created>
  <dcterms:modified xsi:type="dcterms:W3CDTF">2024-11-12T11:22:45Z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8de25a8-ef47-40a7-b7ec-c38f3edc2acf_Enabled">
    <vt:lpwstr>true</vt:lpwstr>
  </property>
  <property fmtid="{D5CDD505-2E9C-101B-9397-08002B2CF9AE}" pid="3" name="MSIP_Label_a8de25a8-ef47-40a7-b7ec-c38f3edc2acf_SetDate">
    <vt:lpwstr>2022-12-27T18:25:26Z</vt:lpwstr>
  </property>
  <property fmtid="{D5CDD505-2E9C-101B-9397-08002B2CF9AE}" pid="4" name="MSIP_Label_a8de25a8-ef47-40a7-b7ec-c38f3edc2acf_Method">
    <vt:lpwstr>Standard</vt:lpwstr>
  </property>
  <property fmtid="{D5CDD505-2E9C-101B-9397-08002B2CF9AE}" pid="5" name="MSIP_Label_a8de25a8-ef47-40a7-b7ec-c38f3edc2acf_Name">
    <vt:lpwstr>a8de25a8-ef47-40a7-b7ec-c38f3edc2acf</vt:lpwstr>
  </property>
  <property fmtid="{D5CDD505-2E9C-101B-9397-08002B2CF9AE}" pid="6" name="MSIP_Label_a8de25a8-ef47-40a7-b7ec-c38f3edc2acf_SiteId">
    <vt:lpwstr>15d1bef2-0a6a-46f9-be4c-023279325e51</vt:lpwstr>
  </property>
  <property fmtid="{D5CDD505-2E9C-101B-9397-08002B2CF9AE}" pid="7" name="MSIP_Label_a8de25a8-ef47-40a7-b7ec-c38f3edc2acf_ActionId">
    <vt:lpwstr>34d8b0f2-f079-4ae6-bdb0-a1d369112499</vt:lpwstr>
  </property>
  <property fmtid="{D5CDD505-2E9C-101B-9397-08002B2CF9AE}" pid="8" name="MSIP_Label_a8de25a8-ef47-40a7-b7ec-c38f3edc2acf_ContentBits">
    <vt:lpwstr>0</vt:lpwstr>
  </property>
</Properties>
</file>