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EBFA103-8ED6-4B89-AFD5-2784F1B9B184}" xr6:coauthVersionLast="47" xr6:coauthVersionMax="47" xr10:uidLastSave="{00000000-0000-0000-0000-000000000000}"/>
  <bookViews>
    <workbookView xWindow="2355" yWindow="390" windowWidth="25455" windowHeight="1473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J30" i="1"/>
  <c r="J27" i="1"/>
  <c r="J22" i="1"/>
  <c r="J21" i="1"/>
  <c r="J18" i="1"/>
  <c r="J12" i="1"/>
  <c r="J13" i="1"/>
  <c r="J14" i="1"/>
  <c r="J11" i="1"/>
  <c r="J8" i="1"/>
  <c r="J5" i="1"/>
  <c r="K33" i="1" l="1"/>
  <c r="L33" i="1"/>
  <c r="K30" i="1"/>
  <c r="L30" i="1"/>
  <c r="K27" i="1"/>
  <c r="L27" i="1"/>
  <c r="K22" i="1"/>
  <c r="K21" i="1"/>
  <c r="K23" i="1" s="1"/>
  <c r="L22" i="1"/>
  <c r="L21" i="1"/>
  <c r="K18" i="1"/>
  <c r="L18" i="1"/>
  <c r="K11" i="1"/>
  <c r="L12" i="1"/>
  <c r="L13" i="1"/>
  <c r="L14" i="1"/>
  <c r="L11" i="1"/>
  <c r="K8" i="1"/>
  <c r="L8" i="1"/>
  <c r="K5" i="1"/>
  <c r="L5" i="1"/>
  <c r="K12" i="1"/>
  <c r="K13" i="1"/>
  <c r="K14" i="1"/>
  <c r="K15" i="1" l="1"/>
  <c r="K36" i="1" s="1"/>
  <c r="L15" i="1"/>
  <c r="L23" i="1"/>
  <c r="L36" i="1" l="1"/>
</calcChain>
</file>

<file path=xl/sharedStrings.xml><?xml version="1.0" encoding="utf-8"?>
<sst xmlns="http://schemas.openxmlformats.org/spreadsheetml/2006/main" count="58" uniqueCount="48">
  <si>
    <t>L.p.</t>
  </si>
  <si>
    <t>Nazwa materiału</t>
  </si>
  <si>
    <t>Producent</t>
  </si>
  <si>
    <t>J.M</t>
  </si>
  <si>
    <t>Ilość oferow.</t>
  </si>
  <si>
    <t>Cena jedn.  netto</t>
  </si>
  <si>
    <t>Cena jedn. brutto</t>
  </si>
  <si>
    <t>Wartość netto</t>
  </si>
  <si>
    <t>Wartość brutto</t>
  </si>
  <si>
    <t>Uwagi</t>
  </si>
  <si>
    <t>szt.</t>
  </si>
  <si>
    <t>wartość razem:</t>
  </si>
  <si>
    <t>Zadanie 2</t>
  </si>
  <si>
    <t>Zadanie 3</t>
  </si>
  <si>
    <t>Zadanie 4</t>
  </si>
  <si>
    <t>kpl</t>
  </si>
  <si>
    <t>Zadanie 5</t>
  </si>
  <si>
    <t>Jednorazowy wkład do strzykawki automatycznej Optistar LE 60/60 Multipack do MRI</t>
  </si>
  <si>
    <t>Nakłuwacz do butelek do pompy Bracco</t>
  </si>
  <si>
    <t>Linia pacjenta do pompy Bracco</t>
  </si>
  <si>
    <t>Zestaw wielu pacjentów do pompy kontrastu Bracco</t>
  </si>
  <si>
    <t>Zestaw dzienny do pracy pompy Bracco</t>
  </si>
  <si>
    <t>Zestaw węży do pompy kontrastu Urlich XD8003</t>
  </si>
  <si>
    <t>Linia pacjenta 250cm Urlich XD2040</t>
  </si>
  <si>
    <t>VAT [%]</t>
  </si>
  <si>
    <t>Jednorazowy wkład do strzykawki automatycznej Medrad 150 ml QFT</t>
  </si>
  <si>
    <t>Zadanie 1</t>
  </si>
  <si>
    <t xml:space="preserve">pełny kod towaru </t>
  </si>
  <si>
    <t>Zadanie 6</t>
  </si>
  <si>
    <t>Zadanie 7</t>
  </si>
  <si>
    <t>Zadanie 8</t>
  </si>
  <si>
    <t>op.</t>
  </si>
  <si>
    <t>Osłona na pozycjoner do aparatu zębowego  XL a 100szt. Np.. kod 97900982</t>
  </si>
  <si>
    <t>Osłona na detektor size 1 do aparatu zębowego a 500szt. XL np.. kod 97901113</t>
  </si>
  <si>
    <t>Osłona na gryzak do pantomografu HYGIENIC SHEATHS a 500szt. Np.. kod 97901484</t>
  </si>
  <si>
    <t>opis</t>
  </si>
  <si>
    <t>Wkład do strzykawki Medrad- strzykawka pojemności 150 ml (DSA-150-MA), nakłuwacz (spike), złącze szybkiego nabierania.</t>
  </si>
  <si>
    <t>Wkład do strzykawki MRI 1,5T- w opakowaniu: 2 tuby a 60mll F z podziałką, 230cmT tube przewód przejrzysty, spike 2 szt.</t>
  </si>
  <si>
    <t>Zestaw jednorazowy do podawania kontrastu 017348 do systemu EmpowerMR 3T</t>
  </si>
  <si>
    <t>Wkład do strzykawki MRI 3T- w opakowaniu 2 tuby a 100 mll EZ z podziałką, 250cm Y –tube przewód przejrzysty, spike 2 szt</t>
  </si>
  <si>
    <t>Linia pacjenta do Bracco (przewód pacjenta)- rura jednorazowego użytku z dwoma zaworami zwrotnymi na każdym końcu, z jednej strony złącze żeńskie typu luer lock pozwalające na połączenie z zestawem wielu pacjentów, z drugiej  strony łącznik męski typu luer lock umożliwiający połączenie z kaniulą żylną. Wyposażona w dwie nasadki ochronne sterylne, niewentylowane dostosowane  do  złącza.</t>
  </si>
  <si>
    <t>Zestaw wielu pacjentów- dysk w kolorze niebieskim, kaseta zestawu wielu pacjentów z orurowaniem (kaseta perystaltyczna), zacisk, nasadka ochronna tj. ochrona złącza zestawu wielu pacjentów sterylna, niewentylowana dostosowana do złącza luer, dedykowana do iniekcji dożylnej, na 12 godziny.</t>
  </si>
  <si>
    <t>Zestaw dzienny- złącze T, 2 przewody ze zbiornikiem, filtrem, prowadnicą orurowania, igła do przewodu soli fizjologicznej zabezpieczona nakładką ochronną, przewód środka kontrastowego, przewód soli fizjologicznej, na 24 godziny</t>
  </si>
  <si>
    <t>Jednorazowy nakłuwacz do butelek Bracco- (igła do butelek) typu A  (30mm)</t>
  </si>
  <si>
    <t>Zestaw węży  do pompy Ulrich- typ B, składowe: igła do doprowadzenia środków dla CA1, igła do doprowadzenia środków dla NaCl, igła do doprowadzenia środków dla CA2, element W (typu rozdzielacz łącznik), uchwyt odciążający, jednostka czujnika ciśnienia, filtr cząsteczkowy, złącze luer-lock męskie z zaworem zwrotnym, nasadki ochronne na końce wężyków (4szt) . Szczelność ciśnieniowa max20 bar, materiał PVC (bez DEHP), okres użytkowania 24 godziny.</t>
  </si>
  <si>
    <t>Linia pacjenta do pompy Ulrich- typ B, składowe: złącze luer-lock żeńskie, nasadki ochronne na końce wężyków (szt.2) oraz złącze męskie z pierwszym zaworem zwrotnym i drugi zawór zwrotny, długości 250cm, szczelność ciśnienia max20bar, materiał PUR i PVC (bez DEMP), okres użytkowania 12 godziny dla jednego pacjenta.</t>
  </si>
  <si>
    <t>RAZEM</t>
  </si>
  <si>
    <t>podpis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</si>
</sst>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\ _z_ł"/>
  </numFmts>
  <fonts count="11" x14ac:knownFonts="1">
    <font>
      <sz val="10"/>
      <name val="Arial CE"/>
      <charset val="238"/>
    </font>
    <font>
      <sz val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1"/>
      <name val="Arial Narrow"/>
      <family val="2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9" fillId="0" borderId="6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4" fontId="10" fillId="0" borderId="0" xfId="0" applyNumberFormat="1" applyFont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view="pageLayout" topLeftCell="C1" zoomScaleNormal="100" workbookViewId="0">
      <selection activeCell="I41" sqref="I41"/>
    </sheetView>
  </sheetViews>
  <sheetFormatPr defaultRowHeight="15" x14ac:dyDescent="0.2"/>
  <cols>
    <col min="1" max="1" width="3.140625" style="7" customWidth="1"/>
    <col min="2" max="2" width="47.28515625" style="30" customWidth="1"/>
    <col min="3" max="3" width="65.140625" style="37" customWidth="1"/>
    <col min="4" max="4" width="8.7109375" style="5" customWidth="1"/>
    <col min="5" max="5" width="10.7109375" style="5" customWidth="1"/>
    <col min="6" max="6" width="4.42578125" style="5" customWidth="1"/>
    <col min="7" max="7" width="7.42578125" style="5" customWidth="1"/>
    <col min="8" max="8" width="9.140625" style="5"/>
    <col min="9" max="9" width="5.42578125" style="5" customWidth="1"/>
    <col min="10" max="10" width="9.140625" style="5"/>
    <col min="11" max="11" width="13.85546875" style="5" customWidth="1"/>
    <col min="12" max="12" width="14.28515625" style="5" customWidth="1"/>
    <col min="13" max="13" width="8.7109375" style="5" customWidth="1"/>
    <col min="14" max="14" width="2.28515625" style="7" customWidth="1"/>
    <col min="15" max="16384" width="9.140625" style="7"/>
  </cols>
  <sheetData>
    <row r="1" spans="1:14" s="10" customFormat="1" ht="34.5" customHeight="1" x14ac:dyDescent="0.2">
      <c r="A1" s="22" t="s">
        <v>0</v>
      </c>
      <c r="B1" s="29" t="s">
        <v>1</v>
      </c>
      <c r="C1" s="29" t="s">
        <v>35</v>
      </c>
      <c r="D1" s="21" t="s">
        <v>27</v>
      </c>
      <c r="E1" s="21" t="s">
        <v>2</v>
      </c>
      <c r="F1" s="21" t="s">
        <v>3</v>
      </c>
      <c r="G1" s="21" t="s">
        <v>4</v>
      </c>
      <c r="H1" s="21" t="s">
        <v>5</v>
      </c>
      <c r="I1" s="21" t="s">
        <v>24</v>
      </c>
      <c r="J1" s="21" t="s">
        <v>6</v>
      </c>
      <c r="K1" s="21" t="s">
        <v>7</v>
      </c>
      <c r="L1" s="21" t="s">
        <v>8</v>
      </c>
      <c r="M1" s="21" t="s">
        <v>9</v>
      </c>
    </row>
    <row r="2" spans="1:14" ht="12.75" customHeight="1" x14ac:dyDescent="0.2">
      <c r="A2" s="1">
        <v>1</v>
      </c>
      <c r="B2" s="29">
        <v>2</v>
      </c>
      <c r="C2" s="29"/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</row>
    <row r="3" spans="1:14" ht="12.75" x14ac:dyDescent="0.2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 ht="18" customHeight="1" thickBot="1" x14ac:dyDescent="0.25">
      <c r="A4" s="19"/>
      <c r="B4" s="31" t="s">
        <v>26</v>
      </c>
      <c r="C4" s="36"/>
      <c r="D4" s="17"/>
      <c r="E4" s="17"/>
      <c r="F4" s="17"/>
      <c r="G4" s="17"/>
      <c r="H4" s="45"/>
      <c r="I4" s="45"/>
      <c r="J4" s="45"/>
      <c r="K4" s="45"/>
      <c r="L4" s="45"/>
      <c r="M4" s="46"/>
    </row>
    <row r="5" spans="1:14" ht="46.5" customHeight="1" thickBot="1" x14ac:dyDescent="0.25">
      <c r="A5" s="1">
        <v>1</v>
      </c>
      <c r="B5" s="28" t="s">
        <v>25</v>
      </c>
      <c r="C5" s="29" t="s">
        <v>36</v>
      </c>
      <c r="D5" s="1"/>
      <c r="E5" s="1"/>
      <c r="F5" s="1" t="s">
        <v>15</v>
      </c>
      <c r="G5" s="23">
        <v>500</v>
      </c>
      <c r="H5" s="2"/>
      <c r="I5" s="3">
        <v>0.08</v>
      </c>
      <c r="J5" s="12">
        <f>(H5*I5)+H5</f>
        <v>0</v>
      </c>
      <c r="K5" s="4">
        <f>G5*H5</f>
        <v>0</v>
      </c>
      <c r="L5" s="20">
        <f>G5*J5</f>
        <v>0</v>
      </c>
      <c r="M5" s="6"/>
    </row>
    <row r="6" spans="1:14" ht="12.75" x14ac:dyDescent="0.2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4" ht="19.5" customHeight="1" thickBot="1" x14ac:dyDescent="0.25">
      <c r="B7" s="32" t="s">
        <v>12</v>
      </c>
      <c r="H7" s="15"/>
      <c r="J7" s="15"/>
      <c r="K7" s="16"/>
      <c r="L7" s="16"/>
    </row>
    <row r="8" spans="1:14" ht="54" customHeight="1" thickBot="1" x14ac:dyDescent="0.25">
      <c r="A8" s="1">
        <v>2</v>
      </c>
      <c r="B8" s="28" t="s">
        <v>17</v>
      </c>
      <c r="C8" s="29" t="s">
        <v>37</v>
      </c>
      <c r="D8" s="1"/>
      <c r="E8" s="1"/>
      <c r="F8" s="1" t="s">
        <v>15</v>
      </c>
      <c r="G8" s="25">
        <v>800</v>
      </c>
      <c r="H8" s="2"/>
      <c r="I8" s="3">
        <v>0.08</v>
      </c>
      <c r="J8" s="12">
        <f>(H8*I8)+H8</f>
        <v>0</v>
      </c>
      <c r="K8" s="4">
        <f>G8*H8</f>
        <v>0</v>
      </c>
      <c r="L8" s="20">
        <f>G8*J8</f>
        <v>0</v>
      </c>
      <c r="M8" s="6"/>
    </row>
    <row r="9" spans="1:14" ht="12.75" x14ac:dyDescent="0.2">
      <c r="A9" s="43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ht="18.75" customHeight="1" x14ac:dyDescent="0.2">
      <c r="B10" s="39" t="s">
        <v>13</v>
      </c>
      <c r="H10" s="15"/>
      <c r="J10" s="15"/>
      <c r="K10" s="16"/>
      <c r="L10" s="16"/>
    </row>
    <row r="11" spans="1:14" ht="93.75" customHeight="1" x14ac:dyDescent="0.2">
      <c r="A11" s="1">
        <v>1</v>
      </c>
      <c r="B11" s="28" t="s">
        <v>20</v>
      </c>
      <c r="C11" s="35" t="s">
        <v>41</v>
      </c>
      <c r="D11" s="1"/>
      <c r="E11" s="1"/>
      <c r="F11" s="1" t="s">
        <v>10</v>
      </c>
      <c r="G11" s="23">
        <v>1700</v>
      </c>
      <c r="H11" s="2"/>
      <c r="I11" s="3">
        <v>0.08</v>
      </c>
      <c r="J11" s="12">
        <f>(H11*I11)+H11</f>
        <v>0</v>
      </c>
      <c r="K11" s="13">
        <f>G11*H11</f>
        <v>0</v>
      </c>
      <c r="L11" s="13">
        <f>G11*J11</f>
        <v>0</v>
      </c>
      <c r="M11" s="1"/>
    </row>
    <row r="12" spans="1:14" ht="72" customHeight="1" x14ac:dyDescent="0.2">
      <c r="A12" s="1">
        <v>2</v>
      </c>
      <c r="B12" s="28" t="s">
        <v>21</v>
      </c>
      <c r="C12" s="35" t="s">
        <v>42</v>
      </c>
      <c r="D12" s="1"/>
      <c r="E12" s="1"/>
      <c r="F12" s="1" t="s">
        <v>10</v>
      </c>
      <c r="G12" s="23">
        <v>800</v>
      </c>
      <c r="H12" s="2"/>
      <c r="I12" s="3">
        <v>0.08</v>
      </c>
      <c r="J12" s="12">
        <f t="shared" ref="J12:J14" si="0">(H12*I12)+H12</f>
        <v>0</v>
      </c>
      <c r="K12" s="13">
        <f t="shared" ref="K12:K14" si="1">G12*H12</f>
        <v>0</v>
      </c>
      <c r="L12" s="13">
        <f t="shared" ref="L12:L14" si="2">G12*J12</f>
        <v>0</v>
      </c>
      <c r="M12" s="1"/>
    </row>
    <row r="13" spans="1:14" ht="45" customHeight="1" x14ac:dyDescent="0.2">
      <c r="A13" s="1">
        <v>3</v>
      </c>
      <c r="B13" s="28" t="s">
        <v>18</v>
      </c>
      <c r="C13" s="35" t="s">
        <v>43</v>
      </c>
      <c r="D13" s="1"/>
      <c r="E13" s="1"/>
      <c r="F13" s="1" t="s">
        <v>10</v>
      </c>
      <c r="G13" s="24">
        <v>3500</v>
      </c>
      <c r="H13" s="2"/>
      <c r="I13" s="3">
        <v>0.08</v>
      </c>
      <c r="J13" s="12">
        <f t="shared" si="0"/>
        <v>0</v>
      </c>
      <c r="K13" s="13">
        <f t="shared" si="1"/>
        <v>0</v>
      </c>
      <c r="L13" s="13">
        <f t="shared" si="2"/>
        <v>0</v>
      </c>
      <c r="M13" s="1"/>
    </row>
    <row r="14" spans="1:14" ht="120" customHeight="1" thickBot="1" x14ac:dyDescent="0.25">
      <c r="A14" s="1">
        <v>4</v>
      </c>
      <c r="B14" s="28" t="s">
        <v>19</v>
      </c>
      <c r="C14" s="34" t="s">
        <v>40</v>
      </c>
      <c r="D14" s="1"/>
      <c r="E14" s="1"/>
      <c r="F14" s="1" t="s">
        <v>10</v>
      </c>
      <c r="G14" s="24">
        <v>10500</v>
      </c>
      <c r="H14" s="2"/>
      <c r="I14" s="3">
        <v>0.08</v>
      </c>
      <c r="J14" s="12">
        <f t="shared" si="0"/>
        <v>0</v>
      </c>
      <c r="K14" s="13">
        <f t="shared" si="1"/>
        <v>0</v>
      </c>
      <c r="L14" s="13">
        <f t="shared" si="2"/>
        <v>0</v>
      </c>
      <c r="M14" s="1"/>
    </row>
    <row r="15" spans="1:14" ht="21.75" customHeight="1" thickBot="1" x14ac:dyDescent="0.25">
      <c r="B15" s="33" t="s">
        <v>11</v>
      </c>
      <c r="C15" s="38"/>
      <c r="D15" s="8"/>
      <c r="E15" s="8"/>
      <c r="F15" s="8"/>
      <c r="G15" s="8"/>
      <c r="H15" s="9"/>
      <c r="I15" s="8"/>
      <c r="J15" s="18"/>
      <c r="K15" s="11">
        <f>SUM(K11:K14)</f>
        <v>0</v>
      </c>
      <c r="L15" s="20">
        <f>SUM(L11:L14)</f>
        <v>0</v>
      </c>
    </row>
    <row r="16" spans="1:14" ht="12.75" x14ac:dyDescent="0.2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1:14" ht="15" customHeight="1" thickBot="1" x14ac:dyDescent="0.25">
      <c r="B17" s="39" t="s">
        <v>14</v>
      </c>
      <c r="H17" s="15"/>
      <c r="J17" s="15"/>
      <c r="K17" s="16"/>
      <c r="L17" s="16"/>
    </row>
    <row r="18" spans="1:14" ht="55.5" customHeight="1" thickBot="1" x14ac:dyDescent="0.25">
      <c r="A18" s="1">
        <v>1</v>
      </c>
      <c r="B18" s="28" t="s">
        <v>38</v>
      </c>
      <c r="C18" s="29" t="s">
        <v>39</v>
      </c>
      <c r="D18" s="1"/>
      <c r="E18" s="1"/>
      <c r="F18" s="1" t="s">
        <v>15</v>
      </c>
      <c r="G18" s="23">
        <v>1800</v>
      </c>
      <c r="H18" s="2"/>
      <c r="I18" s="3">
        <v>0.08</v>
      </c>
      <c r="J18" s="12">
        <f>(H18*I18)+H18</f>
        <v>0</v>
      </c>
      <c r="K18" s="4">
        <f>G18*H18</f>
        <v>0</v>
      </c>
      <c r="L18" s="20">
        <f>G18*J18</f>
        <v>0</v>
      </c>
      <c r="M18" s="6"/>
    </row>
    <row r="19" spans="1:14" ht="12.75" x14ac:dyDescent="0.2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</row>
    <row r="20" spans="1:14" ht="18" customHeight="1" x14ac:dyDescent="0.2">
      <c r="B20" s="39" t="s">
        <v>16</v>
      </c>
      <c r="H20" s="15"/>
      <c r="J20" s="15"/>
      <c r="K20" s="16"/>
      <c r="L20" s="16"/>
    </row>
    <row r="21" spans="1:14" ht="110.25" customHeight="1" x14ac:dyDescent="0.2">
      <c r="A21" s="1">
        <v>1</v>
      </c>
      <c r="B21" s="28" t="s">
        <v>22</v>
      </c>
      <c r="C21" s="27" t="s">
        <v>44</v>
      </c>
      <c r="D21" s="1"/>
      <c r="E21" s="1"/>
      <c r="F21" s="1" t="s">
        <v>10</v>
      </c>
      <c r="G21" s="23">
        <v>500</v>
      </c>
      <c r="H21" s="2"/>
      <c r="I21" s="3">
        <v>0.08</v>
      </c>
      <c r="J21" s="12">
        <f>(H21*I21)+H21</f>
        <v>0</v>
      </c>
      <c r="K21" s="14">
        <f>G21*H21</f>
        <v>0</v>
      </c>
      <c r="L21" s="14">
        <f>G21*J21</f>
        <v>0</v>
      </c>
      <c r="M21" s="1"/>
    </row>
    <row r="22" spans="1:14" ht="98.25" customHeight="1" thickBot="1" x14ac:dyDescent="0.25">
      <c r="A22" s="1">
        <v>2</v>
      </c>
      <c r="B22" s="28" t="s">
        <v>23</v>
      </c>
      <c r="C22" s="26" t="s">
        <v>45</v>
      </c>
      <c r="D22" s="1"/>
      <c r="E22" s="1"/>
      <c r="F22" s="1" t="s">
        <v>10</v>
      </c>
      <c r="G22" s="23">
        <v>1200</v>
      </c>
      <c r="H22" s="2"/>
      <c r="I22" s="3">
        <v>0.08</v>
      </c>
      <c r="J22" s="12">
        <f>(H22*I22)+H22</f>
        <v>0</v>
      </c>
      <c r="K22" s="14">
        <f>G22*H22</f>
        <v>0</v>
      </c>
      <c r="L22" s="14">
        <f>G22*J22</f>
        <v>0</v>
      </c>
      <c r="M22" s="1"/>
    </row>
    <row r="23" spans="1:14" ht="24" customHeight="1" thickBot="1" x14ac:dyDescent="0.25">
      <c r="B23" s="33" t="s">
        <v>11</v>
      </c>
      <c r="C23" s="38"/>
      <c r="D23" s="8"/>
      <c r="E23" s="8"/>
      <c r="F23" s="8"/>
      <c r="G23" s="8"/>
      <c r="H23" s="9"/>
      <c r="I23" s="8"/>
      <c r="J23" s="18"/>
      <c r="K23" s="11">
        <f>SUM(K21:K22)</f>
        <v>0</v>
      </c>
      <c r="L23" s="20">
        <f>SUM(L21:L22)</f>
        <v>0</v>
      </c>
    </row>
    <row r="24" spans="1:14" ht="12.75" x14ac:dyDescent="0.2">
      <c r="A24" s="43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</row>
    <row r="25" spans="1:14" ht="0.75" customHeight="1" x14ac:dyDescent="0.2">
      <c r="A25" s="4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</row>
    <row r="26" spans="1:14" ht="15" customHeight="1" thickBot="1" x14ac:dyDescent="0.25">
      <c r="B26" s="39" t="s">
        <v>28</v>
      </c>
      <c r="H26" s="15"/>
      <c r="J26" s="15"/>
      <c r="K26" s="16"/>
      <c r="L26" s="16"/>
    </row>
    <row r="27" spans="1:14" ht="55.5" customHeight="1" thickBot="1" x14ac:dyDescent="0.25">
      <c r="A27" s="1">
        <v>1</v>
      </c>
      <c r="B27" s="28" t="s">
        <v>32</v>
      </c>
      <c r="C27" s="29"/>
      <c r="D27" s="1"/>
      <c r="E27" s="1"/>
      <c r="F27" s="1" t="s">
        <v>31</v>
      </c>
      <c r="G27" s="23">
        <v>60</v>
      </c>
      <c r="H27" s="2"/>
      <c r="I27" s="41">
        <v>0.23</v>
      </c>
      <c r="J27" s="12">
        <f>(H27*I27)+H27</f>
        <v>0</v>
      </c>
      <c r="K27" s="4">
        <f>G27*H27</f>
        <v>0</v>
      </c>
      <c r="L27" s="20">
        <f>G27*J27</f>
        <v>0</v>
      </c>
      <c r="M27" s="6"/>
    </row>
    <row r="28" spans="1:14" ht="12.75" x14ac:dyDescent="0.2">
      <c r="A28" s="4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</row>
    <row r="29" spans="1:14" ht="15" customHeight="1" thickBot="1" x14ac:dyDescent="0.25">
      <c r="B29" s="39" t="s">
        <v>29</v>
      </c>
      <c r="H29" s="15"/>
      <c r="J29" s="15"/>
      <c r="K29" s="16"/>
      <c r="L29" s="16"/>
    </row>
    <row r="30" spans="1:14" ht="55.5" customHeight="1" thickBot="1" x14ac:dyDescent="0.25">
      <c r="A30" s="1">
        <v>1</v>
      </c>
      <c r="B30" s="28" t="s">
        <v>33</v>
      </c>
      <c r="C30" s="29"/>
      <c r="D30" s="1"/>
      <c r="E30" s="1"/>
      <c r="F30" s="1" t="s">
        <v>31</v>
      </c>
      <c r="G30" s="23">
        <v>12</v>
      </c>
      <c r="H30" s="2"/>
      <c r="I30" s="41">
        <v>0.23</v>
      </c>
      <c r="J30" s="12">
        <f>(H30*I30)+H30</f>
        <v>0</v>
      </c>
      <c r="K30" s="4">
        <f>G30*H30</f>
        <v>0</v>
      </c>
      <c r="L30" s="20">
        <f>G30*J30</f>
        <v>0</v>
      </c>
      <c r="M30" s="6"/>
    </row>
    <row r="31" spans="1:14" ht="12.75" x14ac:dyDescent="0.2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</row>
    <row r="32" spans="1:14" ht="15" customHeight="1" thickBot="1" x14ac:dyDescent="0.25">
      <c r="B32" s="39" t="s">
        <v>30</v>
      </c>
      <c r="H32" s="15"/>
      <c r="J32" s="15"/>
      <c r="K32" s="16"/>
      <c r="L32" s="16"/>
    </row>
    <row r="33" spans="1:14" ht="55.5" customHeight="1" thickBot="1" x14ac:dyDescent="0.25">
      <c r="A33" s="1">
        <v>1</v>
      </c>
      <c r="B33" s="28" t="s">
        <v>34</v>
      </c>
      <c r="C33" s="29"/>
      <c r="D33" s="1"/>
      <c r="E33" s="1"/>
      <c r="F33" s="1" t="s">
        <v>31</v>
      </c>
      <c r="G33" s="23">
        <v>12</v>
      </c>
      <c r="H33" s="2"/>
      <c r="I33" s="41">
        <v>0.23</v>
      </c>
      <c r="J33" s="12">
        <f>(H33*I33)+H33</f>
        <v>0</v>
      </c>
      <c r="K33" s="4">
        <f>G33*H33</f>
        <v>0</v>
      </c>
      <c r="L33" s="20">
        <f>G33*J33</f>
        <v>0</v>
      </c>
      <c r="M33" s="6"/>
    </row>
    <row r="34" spans="1:14" ht="12.75" x14ac:dyDescent="0.2">
      <c r="A34" s="43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</row>
    <row r="36" spans="1:14" ht="15.75" x14ac:dyDescent="0.2">
      <c r="I36" s="42" t="s">
        <v>46</v>
      </c>
      <c r="J36" s="42"/>
      <c r="K36" s="40">
        <f>SUM(K33+K30+K27+K23+K18+K15+K8+K5)</f>
        <v>0</v>
      </c>
      <c r="L36" s="40">
        <f>SUM(L33+L30+L27+L23+L18+L15+L8+L5)</f>
        <v>0</v>
      </c>
    </row>
    <row r="41" spans="1:14" x14ac:dyDescent="0.2">
      <c r="I41" s="47" t="s">
        <v>47</v>
      </c>
    </row>
  </sheetData>
  <mergeCells count="12">
    <mergeCell ref="I36:J36"/>
    <mergeCell ref="A34:N34"/>
    <mergeCell ref="H4:M4"/>
    <mergeCell ref="A6:N6"/>
    <mergeCell ref="A3:N3"/>
    <mergeCell ref="A28:N28"/>
    <mergeCell ref="A31:N31"/>
    <mergeCell ref="A24:N24"/>
    <mergeCell ref="A25:N25"/>
    <mergeCell ref="A19:N19"/>
    <mergeCell ref="A16:N16"/>
    <mergeCell ref="A9:N9"/>
  </mergeCells>
  <phoneticPr fontId="0" type="noConversion"/>
  <printOptions horizontalCentered="1" verticalCentered="1"/>
  <pageMargins left="0.78740157480314965" right="0.78740157480314965" top="0.98425196850393704" bottom="0.78740157480314965" header="0.51181102362204722" footer="0.51181102362204722"/>
  <pageSetup paperSize="9" scale="62" fitToHeight="2" orientation="landscape" horizontalDpi="1200" verticalDpi="1200" r:id="rId1"/>
  <headerFooter alignWithMargins="0">
    <oddHeader>&amp;LSprawa 162/2024&amp;C&amp;"Arial Narrow,Normalny"FORMULARZ WYCENY SZACUNKOWEJ&amp;RZałącznik nr 4 do SWZ</oddHead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2024-12-04T12:18:27Z</cp:lastPrinted>
  <dcterms:created xsi:type="dcterms:W3CDTF">1997-02-26T13:46:56Z</dcterms:created>
  <dcterms:modified xsi:type="dcterms:W3CDTF">2024-12-04T12:18:28Z</dcterms:modified>
</cp:coreProperties>
</file>