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docMetadata/LabelInfo.xml" ContentType="application/vnd.ms-office.classificationlabels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9040" windowHeight="15720"/>
  </bookViews>
  <sheets>
    <sheet name="Arkusz1" sheetId="1" r:id="rId1"/>
  </sheets>
  <definedNames>
    <definedName name="Print_Area" localSheetId="0">Arkusz1!$B$1:$K$7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/>
  <c r="J7"/>
  <c r="J6" l="1"/>
  <c r="I4"/>
  <c r="J4"/>
  <c r="K4" s="1"/>
  <c r="I5"/>
  <c r="J5"/>
  <c r="K5" s="1"/>
  <c r="K6" l="1"/>
</calcChain>
</file>

<file path=xl/sharedStrings.xml><?xml version="1.0" encoding="utf-8"?>
<sst xmlns="http://schemas.openxmlformats.org/spreadsheetml/2006/main" count="18" uniqueCount="18">
  <si>
    <t>ilość</t>
  </si>
  <si>
    <t>uwagi</t>
  </si>
  <si>
    <t>Stawka Vat</t>
  </si>
  <si>
    <t>Wartość netto</t>
  </si>
  <si>
    <t>Wartość brutto</t>
  </si>
  <si>
    <t>razem</t>
  </si>
  <si>
    <t>RAZEM</t>
  </si>
  <si>
    <t>urządzenie do zamykania miejsca nakłucia tętnicy o średnicy 5-8F, zbudowane z materiałów biowchłanialnych  - kotwica polimerowa + kolagen od strony zewnętrznej naczynia lub urządzenie do zamykania naczynia po introducerze 5-7F w postaci 2 polimerowych biodegradowalnych dysków po obu stronach ściany naczynia, połączonych nicią</t>
  </si>
  <si>
    <t>prowadnik hydrofilny 0,035”, końcówka prosta i zagięta,  trwała powłoka hydrofilna na całej długości. różne stopnie sztywności prowadnika końcówa cewniak z pamięcią kształtu rdzeń nitinolowy , bardzo doba kontrola trakcji, doskonała widoczność w rtg</t>
  </si>
  <si>
    <t>pełne kody towaru</t>
  </si>
  <si>
    <t>producent</t>
  </si>
  <si>
    <t>Nazwa materiału</t>
  </si>
  <si>
    <t>Cena jednostkowa netto</t>
  </si>
  <si>
    <t>Cena jednostkowa brutto</t>
  </si>
  <si>
    <t>LP</t>
  </si>
  <si>
    <t>Zadanie 1 - prowadniki, urządzenie do zamykania naczyń -komis</t>
  </si>
  <si>
    <t>rozmiar / rozmiary</t>
  </si>
  <si>
    <t>KWALIFIKOWANY PODPIS WYKONAWCY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</si>
</sst>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i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/>
    </xf>
    <xf numFmtId="44" fontId="3" fillId="0" borderId="0" xfId="2" applyFont="1" applyFill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44" fontId="2" fillId="0" borderId="0" xfId="2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2" applyFont="1" applyFill="1" applyBorder="1" applyAlignment="1">
      <alignment horizontal="center" vertical="center" wrapText="1"/>
    </xf>
    <xf numFmtId="9" fontId="5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4" fontId="6" fillId="0" borderId="1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4" fontId="6" fillId="0" borderId="0" xfId="2" applyFont="1" applyFill="1" applyAlignment="1">
      <alignment horizontal="center" vertical="center"/>
    </xf>
    <xf numFmtId="164" fontId="5" fillId="0" borderId="2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2" borderId="1" xfId="2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44" fontId="5" fillId="3" borderId="1" xfId="2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4" fontId="8" fillId="0" borderId="0" xfId="2" applyFont="1" applyFill="1" applyAlignment="1">
      <alignment horizontal="center" vertical="center"/>
    </xf>
    <xf numFmtId="44" fontId="6" fillId="0" borderId="4" xfId="2" applyFont="1" applyFill="1" applyBorder="1" applyAlignment="1">
      <alignment horizontal="center" vertical="center"/>
    </xf>
    <xf numFmtId="44" fontId="6" fillId="0" borderId="5" xfId="2" applyFont="1" applyFill="1" applyBorder="1" applyAlignment="1">
      <alignment horizontal="center" vertical="center"/>
    </xf>
    <xf numFmtId="44" fontId="6" fillId="0" borderId="6" xfId="2" applyFont="1" applyFill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"/>
  <sheetViews>
    <sheetView tabSelected="1" view="pageLayout" zoomScaleSheetLayoutView="100" workbookViewId="0">
      <selection activeCell="J7" sqref="J7:K7"/>
    </sheetView>
  </sheetViews>
  <sheetFormatPr defaultColWidth="42.5703125" defaultRowHeight="16.5"/>
  <cols>
    <col min="1" max="1" width="4.140625" style="33" customWidth="1"/>
    <col min="2" max="2" width="94.28515625" style="22" customWidth="1"/>
    <col min="3" max="3" width="14.42578125" style="1" customWidth="1"/>
    <col min="4" max="4" width="15.7109375" style="1" customWidth="1"/>
    <col min="5" max="5" width="10.85546875" style="1" customWidth="1"/>
    <col min="6" max="6" width="8.5703125" style="5" customWidth="1"/>
    <col min="7" max="7" width="10" style="2" customWidth="1"/>
    <col min="8" max="8" width="14.5703125" style="3" customWidth="1"/>
    <col min="9" max="9" width="15.42578125" style="2" customWidth="1"/>
    <col min="10" max="10" width="14.85546875" style="4" customWidth="1"/>
    <col min="11" max="11" width="18" style="4" customWidth="1"/>
    <col min="12" max="12" width="9.5703125" style="2" customWidth="1"/>
    <col min="13" max="13" width="7.140625" customWidth="1"/>
  </cols>
  <sheetData>
    <row r="1" spans="1:12" ht="38.25" customHeight="1">
      <c r="A1" s="35" t="s">
        <v>14</v>
      </c>
      <c r="B1" s="19" t="s">
        <v>11</v>
      </c>
      <c r="C1" s="6" t="s">
        <v>16</v>
      </c>
      <c r="D1" s="6" t="s">
        <v>9</v>
      </c>
      <c r="E1" s="6" t="s">
        <v>10</v>
      </c>
      <c r="F1" s="6" t="s">
        <v>0</v>
      </c>
      <c r="G1" s="7" t="s">
        <v>12</v>
      </c>
      <c r="H1" s="8" t="s">
        <v>2</v>
      </c>
      <c r="I1" s="7" t="s">
        <v>13</v>
      </c>
      <c r="J1" s="7" t="s">
        <v>3</v>
      </c>
      <c r="K1" s="7" t="s">
        <v>4</v>
      </c>
      <c r="L1" s="7" t="s">
        <v>1</v>
      </c>
    </row>
    <row r="2" spans="1:12" ht="22.5" customHeight="1">
      <c r="A2" s="35">
        <v>1</v>
      </c>
      <c r="B2" s="6">
        <v>2</v>
      </c>
      <c r="C2" s="6">
        <v>3</v>
      </c>
      <c r="D2" s="6">
        <v>4</v>
      </c>
      <c r="E2" s="6">
        <v>5</v>
      </c>
      <c r="F2" s="6">
        <v>6</v>
      </c>
      <c r="G2" s="23">
        <v>7</v>
      </c>
      <c r="H2" s="24">
        <v>8</v>
      </c>
      <c r="I2" s="23">
        <v>9</v>
      </c>
      <c r="J2" s="23">
        <v>10</v>
      </c>
      <c r="K2" s="23">
        <v>11</v>
      </c>
      <c r="L2" s="23">
        <v>12</v>
      </c>
    </row>
    <row r="3" spans="1:12" ht="15.75">
      <c r="A3" s="25" t="s">
        <v>15</v>
      </c>
      <c r="B3" s="32"/>
      <c r="C3" s="30"/>
      <c r="D3" s="9"/>
      <c r="E3" s="9"/>
      <c r="F3" s="9"/>
      <c r="G3" s="26"/>
      <c r="H3" s="27"/>
      <c r="I3" s="28"/>
      <c r="J3" s="29"/>
      <c r="K3" s="29"/>
      <c r="L3" s="26"/>
    </row>
    <row r="4" spans="1:12" ht="38.25">
      <c r="A4" s="34">
        <v>1</v>
      </c>
      <c r="B4" s="20" t="s">
        <v>7</v>
      </c>
      <c r="C4" s="31"/>
      <c r="D4" s="13"/>
      <c r="E4" s="13"/>
      <c r="F4" s="14">
        <v>50</v>
      </c>
      <c r="G4" s="15"/>
      <c r="H4" s="10">
        <v>0.08</v>
      </c>
      <c r="I4" s="11">
        <f>(G4*H4)+G4</f>
        <v>0</v>
      </c>
      <c r="J4" s="12">
        <f t="shared" ref="J4:J5" si="0">F4*G4</f>
        <v>0</v>
      </c>
      <c r="K4" s="12">
        <f>(J4*H4)+J4</f>
        <v>0</v>
      </c>
      <c r="L4" s="15"/>
    </row>
    <row r="5" spans="1:12" ht="25.5">
      <c r="A5" s="34">
        <v>2</v>
      </c>
      <c r="B5" s="20" t="s">
        <v>8</v>
      </c>
      <c r="C5" s="31"/>
      <c r="D5" s="13"/>
      <c r="E5" s="13"/>
      <c r="F5" s="14">
        <v>500</v>
      </c>
      <c r="G5" s="15"/>
      <c r="H5" s="10">
        <v>0.08</v>
      </c>
      <c r="I5" s="11">
        <f t="shared" ref="I5" si="1">G5*1.08</f>
        <v>0</v>
      </c>
      <c r="J5" s="12">
        <f t="shared" si="0"/>
        <v>0</v>
      </c>
      <c r="K5" s="12">
        <f t="shared" ref="K5" si="2">(J5*H5)+J5</f>
        <v>0</v>
      </c>
      <c r="L5" s="15"/>
    </row>
    <row r="6" spans="1:12" ht="17.25" thickBot="1">
      <c r="A6" s="34"/>
      <c r="B6" s="20"/>
      <c r="C6" s="31"/>
      <c r="D6" s="13"/>
      <c r="E6" s="13"/>
      <c r="F6" s="14"/>
      <c r="G6" s="15"/>
      <c r="H6" s="40" t="s">
        <v>5</v>
      </c>
      <c r="I6" s="40"/>
      <c r="J6" s="12">
        <f>SUM(J4:J5)</f>
        <v>0</v>
      </c>
      <c r="K6" s="12">
        <f>SUM(K4:K5)</f>
        <v>0</v>
      </c>
      <c r="L6" s="15"/>
    </row>
    <row r="7" spans="1:12" ht="21.75" customHeight="1" thickBot="1">
      <c r="B7" s="21"/>
      <c r="C7" s="16"/>
      <c r="D7" s="16"/>
      <c r="E7" s="16"/>
      <c r="F7" s="16"/>
      <c r="G7" s="37" t="s">
        <v>6</v>
      </c>
      <c r="H7" s="38"/>
      <c r="I7" s="39"/>
      <c r="J7" s="18">
        <f>J6</f>
        <v>0</v>
      </c>
      <c r="K7" s="18">
        <f>K6</f>
        <v>0</v>
      </c>
      <c r="L7" s="17"/>
    </row>
    <row r="14" spans="1:12">
      <c r="I14" s="36" t="s">
        <v>17</v>
      </c>
    </row>
  </sheetData>
  <mergeCells count="2">
    <mergeCell ref="G7:I7"/>
    <mergeCell ref="H6:I6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horizontalDpi="300" verticalDpi="300" r:id="rId1"/>
  <headerFooter>
    <oddHeader>&amp;L&amp;"Arial Narrow,Pogrubiony"Sprawa nr 166/2024&amp;C&amp;"Arial Narrow,Pogrubiony"FORMULARZ CENOWY&amp;R&amp;"Arial Narrow,Pogrubiony"&amp;12Załącznik nr 2 do SWZ</oddHeader>
    <oddFooter>&amp;L_x000D_&amp;1#&amp;"Calibri"&amp;8&amp;K404041 BD Restricted</oddFooter>
  </headerFooter>
</worksheet>
</file>

<file path=docMetadata/LabelInfo.xml><?xml version="1.0" encoding="utf-8"?>
<clbl:labelList xmlns:clbl="http://schemas.microsoft.com/office/2020/mipLabelMetadata">
  <clbl:label id="{f17139b1-3e59-42e2-b5c9-8eda0153b231}" enabled="1" method="Standard" siteId="{94c3e67c-9e2d-4800-a6b7-635d9788216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Dziemieńczuk</dc:creator>
  <cp:lastModifiedBy>user</cp:lastModifiedBy>
  <cp:lastPrinted>2024-10-24T08:01:22Z</cp:lastPrinted>
  <dcterms:created xsi:type="dcterms:W3CDTF">2023-12-18T11:18:20Z</dcterms:created>
  <dcterms:modified xsi:type="dcterms:W3CDTF">2024-12-17T06:04:38Z</dcterms:modified>
</cp:coreProperties>
</file>