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7- SWZ -jednoraowe podkłady\"/>
    </mc:Choice>
  </mc:AlternateContent>
  <xr:revisionPtr revIDLastSave="0" documentId="13_ncr:1_{9E559EFD-CB19-4955-92A9-6B55DEC7A937}" xr6:coauthVersionLast="47" xr6:coauthVersionMax="47" xr10:uidLastSave="{00000000-0000-0000-0000-000000000000}"/>
  <bookViews>
    <workbookView xWindow="-120" yWindow="-120" windowWidth="29040" windowHeight="15720" activeTab="2" xr2:uid="{0008F610-29A6-463A-9D5A-F82A51DE1C37}"/>
  </bookViews>
  <sheets>
    <sheet name="część nr 1" sheetId="1" r:id="rId1"/>
    <sheet name="część nr 2" sheetId="2" r:id="rId2"/>
    <sheet name="część nr 3" sheetId="4" r:id="rId3"/>
  </sheets>
  <definedNames>
    <definedName name="_xlnm.Print_Area" localSheetId="0">'część nr 1'!$B$1:$J$17</definedName>
    <definedName name="_xlnm.Print_Area" localSheetId="1">'część nr 2'!$B$2:$J$15</definedName>
    <definedName name="_xlnm.Print_Area" localSheetId="2">'część nr 3'!$B$2:$K$24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4" l="1"/>
  <c r="H6" i="4"/>
  <c r="H7" i="4"/>
  <c r="J7" i="4" s="1"/>
  <c r="H4" i="4"/>
  <c r="H8" i="4" l="1"/>
  <c r="J6" i="4"/>
  <c r="J5" i="4"/>
  <c r="J4" i="4"/>
  <c r="J8" i="4" l="1"/>
  <c r="H5" i="2"/>
  <c r="J5" i="2" s="1"/>
  <c r="H6" i="2"/>
  <c r="J6" i="2" s="1"/>
  <c r="H4" i="2"/>
  <c r="J4" i="2" s="1"/>
  <c r="H4" i="1"/>
  <c r="H5" i="1"/>
  <c r="J5" i="1" s="1"/>
  <c r="H3" i="1"/>
  <c r="J3" i="1" s="1"/>
  <c r="H7" i="2" l="1"/>
  <c r="J7" i="2"/>
  <c r="H6" i="1"/>
  <c r="J4" i="1"/>
  <c r="J6" i="1" s="1"/>
</calcChain>
</file>

<file path=xl/sharedStrings.xml><?xml version="1.0" encoding="utf-8"?>
<sst xmlns="http://schemas.openxmlformats.org/spreadsheetml/2006/main" count="79" uniqueCount="41">
  <si>
    <t>L.p.</t>
  </si>
  <si>
    <t>Opis przedmiotu zamówienia</t>
  </si>
  <si>
    <t>jm</t>
  </si>
  <si>
    <t>Ilość</t>
  </si>
  <si>
    <t>Wartość netto</t>
  </si>
  <si>
    <t>VAT</t>
  </si>
  <si>
    <t>Wartość brutto</t>
  </si>
  <si>
    <t>Cena jednostowa netto</t>
  </si>
  <si>
    <t>1.</t>
  </si>
  <si>
    <t>2.</t>
  </si>
  <si>
    <t>3.</t>
  </si>
  <si>
    <t>szt.</t>
  </si>
  <si>
    <t>x</t>
  </si>
  <si>
    <t>RAZEM</t>
  </si>
  <si>
    <t>Asortyment</t>
  </si>
  <si>
    <t>MASECZKA FFP3</t>
  </si>
  <si>
    <t>CZEPEK CHIRURGICZNY TYPU FURAŻERKA</t>
  </si>
  <si>
    <t>CZEPEK OKRĄGŁY TYPU BERET</t>
  </si>
  <si>
    <t>CZEPEK MEDYCZNY TYPU HEŁM</t>
  </si>
  <si>
    <t>MASECZKA FFP2</t>
  </si>
  <si>
    <t>MASECZKA CHIRURGICZNA</t>
  </si>
  <si>
    <r>
      <t xml:space="preserve">Wyrób medyczny. Pięciowarstwowa; skuteczność filtracji ≥ 99 %; pakowane pojedyńczo. Dopasowująca się do twarzy dzięki zaciskom nosowym, mocowanie na elastyczne, nieuciskające gumki na uszy. Posiadająca certyfikat zgodności z normą EN 149, a także spełniająca normę EN 14683 w zakresie Typ IIR. Wyraźne oznakowanie zewnętrznej strony maski dodatkowym oznaczeniem graficznym. Opakowanie z oznaczeniem typu, rodzaju maski i spełnionej normy oraz terminu przechowywania. Rozmiar: uniwersalny dla osoby dorosłej. </t>
    </r>
    <r>
      <rPr>
        <b/>
        <i/>
        <sz val="9"/>
        <color theme="1"/>
        <rFont val="Calibri"/>
        <family val="2"/>
        <charset val="238"/>
        <scheme val="minor"/>
      </rPr>
      <t>Zamawiający wymaga wyceny za 1 sztukę oraz dostarczenia próbki wyrobu.</t>
    </r>
  </si>
  <si>
    <r>
      <t>Wyrób medyczny. Minimum 3 warstwy; skuteczność filtracji ≥ 94 %; pakowane pojedyńczo. Dopasowująca się do twarzy dzięki zaciskom nosowym, mocowanie na elastyczne, nieuciskające gumki na uszy. Posiadająca certyfikat zgodności z normą EN 149, a także spełniająca normę EN 14683 w zakresie Typ IIR. Wyraźne oznakowanie zewnętrznej strony maski dodatkowym oznaczeniem graficznym. Opakowanie z oznaczeniem typu, rodzaju maski i spełnionej normy oraz terminu przechowywania. Rozmiar: uniwersalny dla osoby dorosłej.</t>
    </r>
    <r>
      <rPr>
        <b/>
        <i/>
        <sz val="9"/>
        <color theme="1"/>
        <rFont val="Calibri"/>
        <family val="2"/>
        <charset val="238"/>
        <scheme val="minor"/>
      </rPr>
      <t xml:space="preserve"> Zamawiający wymaga wyceny za 1 sztukę oraz dostarczenia próbki wyrobu.</t>
    </r>
  </si>
  <si>
    <r>
      <rPr>
        <sz val="9"/>
        <color theme="1"/>
        <rFont val="Calibri"/>
        <family val="2"/>
        <charset val="238"/>
        <scheme val="minor"/>
      </rPr>
      <t>Jednorazowego użytku,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wykonany z przewiewnej włókniny polipropylenowej, min. 14 g/m</t>
    </r>
    <r>
      <rPr>
        <vertAlign val="superscript"/>
        <sz val="9"/>
        <color theme="1"/>
        <rFont val="Calibri"/>
        <family val="2"/>
        <charset val="238"/>
        <scheme val="minor"/>
      </rPr>
      <t>2</t>
    </r>
    <r>
      <rPr>
        <sz val="9"/>
        <color theme="1"/>
        <rFont val="Calibri"/>
        <family val="2"/>
        <charset val="238"/>
        <scheme val="minor"/>
      </rPr>
      <t xml:space="preserve">, przepuszczający powietrze, zapewniający komfort w trakcie noszenia; fason typu furażerka, ściągany z tyłu gumką/na troki; posiadający dłuższą część przednią umożliwiającą wywinięcie mankietu; pakowany w karton-dyspenser, opakowanie a' 100 szt. </t>
    </r>
    <r>
      <rPr>
        <b/>
        <i/>
        <sz val="9"/>
        <color theme="1"/>
        <rFont val="Calibri"/>
        <family val="2"/>
        <charset val="238"/>
        <scheme val="minor"/>
      </rPr>
      <t>Zamawiający wymaga wyceny za 1 sztukę oraz dostarczenia próbki wyrobu.</t>
    </r>
  </si>
  <si>
    <r>
      <t>Jednorazowego użytku, wykonany z przewiewnej włókniny polipropylenowej, min. 14 g/m</t>
    </r>
    <r>
      <rPr>
        <vertAlign val="superscript"/>
        <sz val="9"/>
        <color theme="1"/>
        <rFont val="Calibri"/>
        <family val="2"/>
        <charset val="238"/>
        <scheme val="minor"/>
      </rPr>
      <t>2</t>
    </r>
    <r>
      <rPr>
        <sz val="9"/>
        <color theme="1"/>
        <rFont val="Calibri"/>
        <family val="2"/>
        <charset val="238"/>
        <scheme val="minor"/>
      </rPr>
      <t>, przepuszczający powietrze, zapewniający komfort w trakcie noszenia; średnica min. 53 cm, opakowanie a' 100 szt.</t>
    </r>
    <r>
      <rPr>
        <b/>
        <i/>
        <sz val="9"/>
        <color theme="1"/>
        <rFont val="Calibri"/>
        <family val="2"/>
        <charset val="238"/>
        <scheme val="minor"/>
      </rPr>
      <t xml:space="preserve"> Zamawiający wymaga wyceny za 1 sztukę oraz dostarczenia próbki wyrobu.</t>
    </r>
  </si>
  <si>
    <r>
      <t>Jednorazowego użytku, wykonany z przewiewnej włókniny polipropylenowej, min. 14 g/m</t>
    </r>
    <r>
      <rPr>
        <vertAlign val="superscript"/>
        <sz val="9"/>
        <color theme="1"/>
        <rFont val="Calibri"/>
        <family val="2"/>
        <charset val="238"/>
        <scheme val="minor"/>
      </rPr>
      <t>2</t>
    </r>
    <r>
      <rPr>
        <sz val="9"/>
        <color theme="1"/>
        <rFont val="Calibri"/>
        <family val="2"/>
        <charset val="238"/>
        <scheme val="minor"/>
      </rPr>
      <t>, przepuszczający powietrze, zapewniający komfort w trakcie noszenia; w kształcie hełmu, zabezpieczający i izolujący szyję i kark, z trokami wiązanymi okół szyi i karku, opakowanie a' 100 szt.</t>
    </r>
    <r>
      <rPr>
        <b/>
        <i/>
        <sz val="9"/>
        <color theme="1"/>
        <rFont val="Calibri"/>
        <family val="2"/>
        <charset val="238"/>
        <scheme val="minor"/>
      </rPr>
      <t xml:space="preserve"> Zamawiający wymaga wyceny za 1 sztukę oraz dostarczenia próbki wyrobu.</t>
    </r>
  </si>
  <si>
    <t>Prześcieradło nieprzemakalne</t>
  </si>
  <si>
    <t>Podkład wysokochłonny 60x90 cm</t>
  </si>
  <si>
    <t>4.</t>
  </si>
  <si>
    <t>Podkład z włókniny</t>
  </si>
  <si>
    <t>Podkład wysokochłonny 100x220 cm (do 150 kg)</t>
  </si>
  <si>
    <t>op.</t>
  </si>
  <si>
    <r>
      <t xml:space="preserve">Wykonana z min. 3 warstw włóknin polipropylenowych, wyposażona w sztywnik zapewniajacy łatwe dopasowanie się maski do kształtu twarzy, mocowanie na elastyczne, nieuciskajace gumki na uszy. Skuteczność filtracji bakteryjnej min. 99%. Maska typu II R zgodnie z EN 14683. Wyraźne oznakowanie zewnetrznej strony maski dodatkowym oznaczeniem graficznym. Pakowana w kartoniki z oznaczeniem typu, rodzaju maski i spełnionej normy (op. 50 szt.). </t>
    </r>
    <r>
      <rPr>
        <b/>
        <i/>
        <sz val="9"/>
        <color theme="1"/>
        <rFont val="Calibri"/>
        <family val="2"/>
        <charset val="238"/>
        <scheme val="minor"/>
      </rPr>
      <t>Zamawiający wymaga dostarczenia próbki wyrobu.</t>
    </r>
  </si>
  <si>
    <t>Zał nr 2 do SWZ, Zał nr 1 do umowy</t>
  </si>
  <si>
    <r>
      <t xml:space="preserve">Jednorazowe prześcieradło składane, bibułowo-foliowe. Bibułka o gramaturze min.20 g/m2 (+/- 10 gr), folia PE o grubości co najmniej 13 mikronów z paskiem bocznym zabezpieczającym wyciek. Rozmiar min. 80 x 200 cm, chłonność 310 ml, wzmocnienie co najmniej 48 nitkami z poliestru. Zamawiający wymaga wyceny za 1 sztukę oraz dostarczenia próbki wyrobu. </t>
    </r>
    <r>
      <rPr>
        <b/>
        <i/>
        <sz val="10"/>
        <color theme="1"/>
        <rFont val="Arial"/>
        <family val="2"/>
        <charset val="238"/>
      </rPr>
      <t>Zamawiający wymaga wyceny za 1 sztukę oraz dostarczenia próbki wyrobu.</t>
    </r>
  </si>
  <si>
    <r>
      <t xml:space="preserve">Jednorazowy niesterylny podkład wysokochłonny pod pacjenta 60 x 90 cm. Warstwa wewnętrzna wykonana z miękkiej pulpy celulozowej z granulkami absorbującymi wilgoć. Warstwę zewnętrzną stanowi folia, która chroni powierzchnię przed zabrudzeniem. Chłonność: min. 1150g. </t>
    </r>
    <r>
      <rPr>
        <b/>
        <i/>
        <sz val="10"/>
        <color theme="1"/>
        <rFont val="Arial"/>
        <family val="2"/>
        <charset val="238"/>
      </rPr>
      <t>Zamawiający wymaga wyceny za 1 sztukę oraz dostarczenia próbki wyrobu.</t>
    </r>
  </si>
  <si>
    <r>
      <t xml:space="preserve">Jednorazowy wysokochłonny podkład higieniczny na stół operacyjny pod pacjenta, złożony z min. 4, trwale zintegrowanych na całej powierzchni warstw: z mocnego nieprzemakalnego 3-warstwowego laminatu i centralnie wbudowanego wysokochłonnego rdzenia chłonnego wzdłuż podkładu. Wymiary: 100 cm (+/-2 cm) x 220 cm (+/-2 cm). Podkład oddychający - potwierdzone kartą producenta.                                                                                                                                            Warstwa spodnia pełnobarierowa.                                                                                                                                                  Warstwa chłonna (rdzeń wysokochłonny) o wymiarze całkowitym 51 x 181 cm (tolerancja 2 cm) zawiera substancję absorbującą płyny oraz warstwę celulozową. Warstwa chłonna pikowana, dzięki czemu podkład nie marszczy się pod pacjentem i doskonale chłonie ciecze, nadając się do długotrwałych zabiegów operacyjnych.                                                                                                                                      Chłonność calkowita: 4500 ml, potwierdzone przez badania wykonane w niezależnym laboratorium. Nośność 150 kg, potwierdzona przez badania wykonane w niezależnym laboratorium. Waga całkowita podkładu: 272 g (+/-5 g), pakowany po 10 szt. Wszystkie warstwy podkładu wolne od ftalanów. Podkład bielony bez użycia chloru. </t>
    </r>
    <r>
      <rPr>
        <b/>
        <i/>
        <sz val="10"/>
        <color theme="1"/>
        <rFont val="Arial"/>
        <family val="2"/>
        <charset val="238"/>
      </rPr>
      <t>Zamawiający wymaga wyceny za 1 sztukę oraz dostarczenia próbki wyrobu.</t>
    </r>
  </si>
  <si>
    <r>
      <t xml:space="preserve">Podkład niesterylny włókninowy, wymiary 100 x 160 cm, wykonane z włókniny polipropylenowej typu SMS o gramaturze 35 g/m2. </t>
    </r>
    <r>
      <rPr>
        <b/>
        <i/>
        <sz val="10"/>
        <color theme="1"/>
        <rFont val="Arial"/>
        <family val="2"/>
        <charset val="238"/>
      </rPr>
      <t>Zamawiający wymaga wyceny za 1 sztukę oraz dostarczenia próbki wyrobu.</t>
    </r>
  </si>
  <si>
    <t>Część nr 1 – sukcesywna dostawa czepków</t>
  </si>
  <si>
    <t>Część nr 2 – sukcesywna dostawa maseczek</t>
  </si>
  <si>
    <t>Część nr 3 – sukcesywna dostawa podkładów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</si>
</sst>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vertAlign val="superscript"/>
      <sz val="9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9D408-3ECA-4E0B-9B07-BC0DECEE46AD}">
  <dimension ref="B1:J6"/>
  <sheetViews>
    <sheetView zoomScale="130" zoomScaleNormal="130" workbookViewId="0">
      <selection activeCell="C3" sqref="C3"/>
    </sheetView>
  </sheetViews>
  <sheetFormatPr defaultRowHeight="15" x14ac:dyDescent="0.25"/>
  <cols>
    <col min="2" max="2" width="4.140625" customWidth="1"/>
    <col min="3" max="3" width="13.7109375" customWidth="1"/>
    <col min="4" max="4" width="48.28515625" customWidth="1"/>
    <col min="5" max="5" width="4.85546875" customWidth="1"/>
    <col min="6" max="6" width="6.5703125" customWidth="1"/>
    <col min="7" max="7" width="12.140625" customWidth="1"/>
    <col min="8" max="8" width="14.28515625" customWidth="1"/>
    <col min="9" max="9" width="11.5703125" customWidth="1"/>
    <col min="10" max="10" width="15.140625" customWidth="1"/>
  </cols>
  <sheetData>
    <row r="1" spans="2:10" x14ac:dyDescent="0.25">
      <c r="B1" s="1" t="s">
        <v>38</v>
      </c>
      <c r="C1" s="1"/>
      <c r="H1" s="24" t="s">
        <v>33</v>
      </c>
      <c r="I1" s="25"/>
      <c r="J1" s="25"/>
    </row>
    <row r="2" spans="2:10" ht="36" x14ac:dyDescent="0.25">
      <c r="B2" s="2" t="s">
        <v>0</v>
      </c>
      <c r="C2" s="2" t="s">
        <v>14</v>
      </c>
      <c r="D2" s="2" t="s">
        <v>1</v>
      </c>
      <c r="E2" s="2" t="s">
        <v>2</v>
      </c>
      <c r="F2" s="2" t="s">
        <v>3</v>
      </c>
      <c r="G2" s="2" t="s">
        <v>7</v>
      </c>
      <c r="H2" s="2" t="s">
        <v>4</v>
      </c>
      <c r="I2" s="2" t="s">
        <v>5</v>
      </c>
      <c r="J2" s="2" t="s">
        <v>6</v>
      </c>
    </row>
    <row r="3" spans="2:10" ht="96.75" customHeight="1" x14ac:dyDescent="0.25">
      <c r="B3" s="3" t="s">
        <v>8</v>
      </c>
      <c r="C3" s="10" t="s">
        <v>16</v>
      </c>
      <c r="D3" s="4" t="s">
        <v>23</v>
      </c>
      <c r="E3" s="3" t="s">
        <v>11</v>
      </c>
      <c r="F3" s="5">
        <v>7000</v>
      </c>
      <c r="G3" s="6"/>
      <c r="H3" s="6">
        <f>F3*G3</f>
        <v>0</v>
      </c>
      <c r="I3" s="7"/>
      <c r="J3" s="6">
        <f>(H3*I3)+H3</f>
        <v>0</v>
      </c>
    </row>
    <row r="4" spans="2:10" ht="62.25" x14ac:dyDescent="0.25">
      <c r="B4" s="3" t="s">
        <v>9</v>
      </c>
      <c r="C4" s="10" t="s">
        <v>17</v>
      </c>
      <c r="D4" s="12" t="s">
        <v>24</v>
      </c>
      <c r="E4" s="3" t="s">
        <v>11</v>
      </c>
      <c r="F4" s="5">
        <v>30000</v>
      </c>
      <c r="G4" s="6"/>
      <c r="H4" s="6">
        <f t="shared" ref="H4:H5" si="0">F4*G4</f>
        <v>0</v>
      </c>
      <c r="I4" s="7"/>
      <c r="J4" s="6">
        <f t="shared" ref="J4:J5" si="1">(H4*I4)+H4</f>
        <v>0</v>
      </c>
    </row>
    <row r="5" spans="2:10" ht="86.25" x14ac:dyDescent="0.25">
      <c r="B5" s="3" t="s">
        <v>10</v>
      </c>
      <c r="C5" s="10" t="s">
        <v>18</v>
      </c>
      <c r="D5" s="12" t="s">
        <v>25</v>
      </c>
      <c r="E5" s="3" t="s">
        <v>11</v>
      </c>
      <c r="F5" s="5">
        <v>700</v>
      </c>
      <c r="G5" s="6"/>
      <c r="H5" s="6">
        <f t="shared" si="0"/>
        <v>0</v>
      </c>
      <c r="I5" s="7"/>
      <c r="J5" s="6">
        <f t="shared" si="1"/>
        <v>0</v>
      </c>
    </row>
    <row r="6" spans="2:10" x14ac:dyDescent="0.25">
      <c r="B6" s="21" t="s">
        <v>13</v>
      </c>
      <c r="C6" s="22"/>
      <c r="D6" s="22"/>
      <c r="E6" s="22"/>
      <c r="F6" s="22"/>
      <c r="G6" s="23"/>
      <c r="H6" s="8">
        <f>SUM(H3:H5)</f>
        <v>0</v>
      </c>
      <c r="I6" s="9" t="s">
        <v>12</v>
      </c>
      <c r="J6" s="8">
        <f>SUM(J3:J5)</f>
        <v>0</v>
      </c>
    </row>
  </sheetData>
  <mergeCells count="2">
    <mergeCell ref="B6:G6"/>
    <mergeCell ref="H1:J1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CC18A-7FF8-461B-B418-A5E7773896CE}">
  <dimension ref="B2:J7"/>
  <sheetViews>
    <sheetView topLeftCell="A4" zoomScale="130" zoomScaleNormal="130" workbookViewId="0">
      <selection activeCell="J6" sqref="J6"/>
    </sheetView>
  </sheetViews>
  <sheetFormatPr defaultRowHeight="15" x14ac:dyDescent="0.25"/>
  <cols>
    <col min="2" max="2" width="3.140625" customWidth="1"/>
    <col min="3" max="3" width="14.140625" customWidth="1"/>
    <col min="4" max="4" width="61.7109375" customWidth="1"/>
    <col min="5" max="5" width="5.5703125" customWidth="1"/>
    <col min="6" max="6" width="6.140625" customWidth="1"/>
    <col min="7" max="7" width="11.140625" customWidth="1"/>
    <col min="8" max="8" width="11.85546875" customWidth="1"/>
    <col min="9" max="9" width="4.140625" customWidth="1"/>
    <col min="10" max="10" width="13.140625" customWidth="1"/>
  </cols>
  <sheetData>
    <row r="2" spans="2:10" x14ac:dyDescent="0.25">
      <c r="B2" s="1" t="s">
        <v>39</v>
      </c>
      <c r="C2" s="1"/>
      <c r="F2" s="24" t="s">
        <v>33</v>
      </c>
      <c r="G2" s="25"/>
      <c r="H2" s="25"/>
    </row>
    <row r="3" spans="2:10" ht="36" x14ac:dyDescent="0.25">
      <c r="B3" s="2" t="s">
        <v>0</v>
      </c>
      <c r="C3" s="2" t="s">
        <v>14</v>
      </c>
      <c r="D3" s="2" t="s">
        <v>1</v>
      </c>
      <c r="E3" s="2" t="s">
        <v>2</v>
      </c>
      <c r="F3" s="2" t="s">
        <v>3</v>
      </c>
      <c r="G3" s="2" t="s">
        <v>7</v>
      </c>
      <c r="H3" s="2" t="s">
        <v>4</v>
      </c>
      <c r="I3" s="2" t="s">
        <v>5</v>
      </c>
      <c r="J3" s="2" t="s">
        <v>6</v>
      </c>
    </row>
    <row r="4" spans="2:10" ht="108" x14ac:dyDescent="0.25">
      <c r="B4" s="3" t="s">
        <v>8</v>
      </c>
      <c r="C4" s="11" t="s">
        <v>15</v>
      </c>
      <c r="D4" s="12" t="s">
        <v>21</v>
      </c>
      <c r="E4" s="3" t="s">
        <v>11</v>
      </c>
      <c r="F4" s="5">
        <v>10000</v>
      </c>
      <c r="G4" s="6"/>
      <c r="H4" s="6">
        <f>F4*G4</f>
        <v>0</v>
      </c>
      <c r="I4" s="7"/>
      <c r="J4" s="6">
        <f>(H4*I4)+H4</f>
        <v>0</v>
      </c>
    </row>
    <row r="5" spans="2:10" ht="108" x14ac:dyDescent="0.25">
      <c r="B5" s="3" t="s">
        <v>9</v>
      </c>
      <c r="C5" s="11" t="s">
        <v>19</v>
      </c>
      <c r="D5" s="12" t="s">
        <v>22</v>
      </c>
      <c r="E5" s="3" t="s">
        <v>11</v>
      </c>
      <c r="F5" s="5">
        <v>30000</v>
      </c>
      <c r="G5" s="6"/>
      <c r="H5" s="6">
        <f t="shared" ref="H5:H6" si="0">F5*G5</f>
        <v>0</v>
      </c>
      <c r="I5" s="7"/>
      <c r="J5" s="6">
        <f t="shared" ref="J5:J6" si="1">(H5*I5)+H5</f>
        <v>0</v>
      </c>
    </row>
    <row r="6" spans="2:10" ht="96" x14ac:dyDescent="0.25">
      <c r="B6" s="3" t="s">
        <v>10</v>
      </c>
      <c r="C6" s="10" t="s">
        <v>20</v>
      </c>
      <c r="D6" s="12" t="s">
        <v>32</v>
      </c>
      <c r="E6" s="3" t="s">
        <v>31</v>
      </c>
      <c r="F6" s="5">
        <v>1000</v>
      </c>
      <c r="G6" s="6"/>
      <c r="H6" s="6">
        <f t="shared" si="0"/>
        <v>0</v>
      </c>
      <c r="I6" s="7"/>
      <c r="J6" s="6">
        <f t="shared" si="1"/>
        <v>0</v>
      </c>
    </row>
    <row r="7" spans="2:10" x14ac:dyDescent="0.25">
      <c r="B7" s="21" t="s">
        <v>13</v>
      </c>
      <c r="C7" s="22"/>
      <c r="D7" s="22"/>
      <c r="E7" s="22"/>
      <c r="F7" s="22"/>
      <c r="G7" s="23"/>
      <c r="H7" s="8">
        <f>SUM(H4:H6)</f>
        <v>0</v>
      </c>
      <c r="I7" s="9" t="s">
        <v>12</v>
      </c>
      <c r="J7" s="8">
        <f>SUM(J4:J6)</f>
        <v>0</v>
      </c>
    </row>
  </sheetData>
  <mergeCells count="2">
    <mergeCell ref="B7:G7"/>
    <mergeCell ref="F2:H2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2B19E-C18C-4654-B787-44923A6A5A2A}">
  <dimension ref="B2:J8"/>
  <sheetViews>
    <sheetView tabSelected="1" zoomScaleNormal="100" workbookViewId="0">
      <selection activeCell="G3" sqref="G3"/>
    </sheetView>
  </sheetViews>
  <sheetFormatPr defaultRowHeight="15" x14ac:dyDescent="0.25"/>
  <cols>
    <col min="2" max="2" width="4.5703125" customWidth="1"/>
    <col min="3" max="3" width="15.7109375" customWidth="1"/>
    <col min="4" max="4" width="75.140625" customWidth="1"/>
    <col min="5" max="5" width="8.85546875" customWidth="1"/>
    <col min="6" max="6" width="12.140625" customWidth="1"/>
    <col min="7" max="7" width="13.7109375" customWidth="1"/>
    <col min="8" max="8" width="18.28515625" customWidth="1"/>
    <col min="9" max="9" width="12.28515625" customWidth="1"/>
    <col min="10" max="10" width="15.28515625" customWidth="1"/>
    <col min="11" max="11" width="3" customWidth="1"/>
  </cols>
  <sheetData>
    <row r="2" spans="2:10" ht="20.25" customHeight="1" x14ac:dyDescent="0.25">
      <c r="B2" s="1" t="s">
        <v>40</v>
      </c>
      <c r="E2" s="25" t="s">
        <v>33</v>
      </c>
      <c r="F2" s="25"/>
      <c r="G2" s="25"/>
      <c r="H2" s="25"/>
      <c r="I2" s="25"/>
    </row>
    <row r="3" spans="2:10" ht="27" customHeight="1" x14ac:dyDescent="0.25">
      <c r="B3" s="2" t="s">
        <v>0</v>
      </c>
      <c r="C3" s="2" t="s">
        <v>14</v>
      </c>
      <c r="D3" s="2" t="s">
        <v>1</v>
      </c>
      <c r="E3" s="2" t="s">
        <v>2</v>
      </c>
      <c r="F3" s="2" t="s">
        <v>3</v>
      </c>
      <c r="G3" s="2" t="s">
        <v>7</v>
      </c>
      <c r="H3" s="2" t="s">
        <v>4</v>
      </c>
      <c r="I3" s="2" t="s">
        <v>5</v>
      </c>
      <c r="J3" s="2" t="s">
        <v>6</v>
      </c>
    </row>
    <row r="4" spans="2:10" ht="81" customHeight="1" x14ac:dyDescent="0.25">
      <c r="B4" s="13" t="s">
        <v>8</v>
      </c>
      <c r="C4" s="14" t="s">
        <v>26</v>
      </c>
      <c r="D4" s="15" t="s">
        <v>34</v>
      </c>
      <c r="E4" s="13" t="s">
        <v>11</v>
      </c>
      <c r="F4" s="16">
        <v>6000</v>
      </c>
      <c r="G4" s="17"/>
      <c r="H4" s="17">
        <f>F4*G4</f>
        <v>0</v>
      </c>
      <c r="I4" s="18"/>
      <c r="J4" s="17">
        <f>(H4*I4)+H4</f>
        <v>0</v>
      </c>
    </row>
    <row r="5" spans="2:10" ht="77.25" customHeight="1" x14ac:dyDescent="0.25">
      <c r="B5" s="13" t="s">
        <v>9</v>
      </c>
      <c r="C5" s="14" t="s">
        <v>27</v>
      </c>
      <c r="D5" s="15" t="s">
        <v>35</v>
      </c>
      <c r="E5" s="13" t="s">
        <v>11</v>
      </c>
      <c r="F5" s="16">
        <v>26000</v>
      </c>
      <c r="G5" s="17"/>
      <c r="H5" s="17">
        <f t="shared" ref="H5:H7" si="0">F5*G5</f>
        <v>0</v>
      </c>
      <c r="I5" s="18"/>
      <c r="J5" s="17">
        <f t="shared" ref="J5:J7" si="1">(H5*I5)+H5</f>
        <v>0</v>
      </c>
    </row>
    <row r="6" spans="2:10" ht="195" customHeight="1" x14ac:dyDescent="0.25">
      <c r="B6" s="13" t="s">
        <v>10</v>
      </c>
      <c r="C6" s="14" t="s">
        <v>30</v>
      </c>
      <c r="D6" s="15" t="s">
        <v>36</v>
      </c>
      <c r="E6" s="13" t="s">
        <v>11</v>
      </c>
      <c r="F6" s="16">
        <v>12000</v>
      </c>
      <c r="G6" s="17"/>
      <c r="H6" s="17">
        <f t="shared" si="0"/>
        <v>0</v>
      </c>
      <c r="I6" s="18"/>
      <c r="J6" s="17">
        <f t="shared" si="1"/>
        <v>0</v>
      </c>
    </row>
    <row r="7" spans="2:10" ht="46.5" customHeight="1" x14ac:dyDescent="0.25">
      <c r="B7" s="13" t="s">
        <v>28</v>
      </c>
      <c r="C7" s="14" t="s">
        <v>29</v>
      </c>
      <c r="D7" s="15" t="s">
        <v>37</v>
      </c>
      <c r="E7" s="13" t="s">
        <v>11</v>
      </c>
      <c r="F7" s="16">
        <v>11000</v>
      </c>
      <c r="G7" s="17"/>
      <c r="H7" s="17">
        <f t="shared" si="0"/>
        <v>0</v>
      </c>
      <c r="I7" s="18"/>
      <c r="J7" s="17">
        <f t="shared" si="1"/>
        <v>0</v>
      </c>
    </row>
    <row r="8" spans="2:10" ht="21" customHeight="1" x14ac:dyDescent="0.25">
      <c r="B8" s="26" t="s">
        <v>13</v>
      </c>
      <c r="C8" s="27"/>
      <c r="D8" s="27"/>
      <c r="E8" s="27"/>
      <c r="F8" s="27"/>
      <c r="G8" s="28"/>
      <c r="H8" s="19">
        <f>SUM(H4:H7)</f>
        <v>0</v>
      </c>
      <c r="I8" s="20" t="s">
        <v>12</v>
      </c>
      <c r="J8" s="19">
        <f>SUM(J4:J7)</f>
        <v>0</v>
      </c>
    </row>
  </sheetData>
  <mergeCells count="2">
    <mergeCell ref="B8:G8"/>
    <mergeCell ref="E2:I2"/>
  </mergeCells>
  <phoneticPr fontId="2" type="noConversion"/>
  <pageMargins left="0.7" right="0.7" top="0.75" bottom="0.75" header="0.3" footer="0.3"/>
  <pageSetup paperSize="9" scale="68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część nr 1</vt:lpstr>
      <vt:lpstr>część nr 2</vt:lpstr>
      <vt:lpstr>część nr 3</vt:lpstr>
      <vt:lpstr>'część nr 1'!Obszar_wydruku</vt:lpstr>
      <vt:lpstr>'część nr 2'!Obszar_wydruku</vt:lpstr>
      <vt:lpstr>'część nr 3'!Obszar_wydruku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Izabella Lijewska</dc:creator>
  <cp:lastModifiedBy>Katarzyna Gracz</cp:lastModifiedBy>
  <cp:lastPrinted>2025-01-14T11:42:31Z</cp:lastPrinted>
  <dcterms:created xsi:type="dcterms:W3CDTF">2024-11-08T12:57:22Z</dcterms:created>
  <dcterms:modified xsi:type="dcterms:W3CDTF">2025-01-29T07:41:09Z</dcterms:modified>
</cp:coreProperties>
</file>