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27960" windowHeight="12600"/>
  </bookViews>
  <sheets>
    <sheet name="Arkusz1" sheetId="1" r:id="rId1"/>
    <sheet name="Arkusz2" sheetId="2" r:id="rId2"/>
    <sheet name="Arkusz3" sheetId="3" r:id="rId3"/>
  </sheets>
  <calcPr calcId="125725"/>
</workbook>
</file>

<file path=xl/calcChain.xml><?xml version="1.0" encoding="utf-8"?>
<calcChain xmlns="http://schemas.openxmlformats.org/spreadsheetml/2006/main">
  <c r="M54" i="1"/>
  <c r="L54"/>
  <c r="M53"/>
  <c r="L53"/>
  <c r="K53"/>
  <c r="M49"/>
  <c r="L49"/>
  <c r="K49"/>
  <c r="M48"/>
  <c r="L48"/>
  <c r="K48"/>
  <c r="L47"/>
  <c r="M47" s="1"/>
  <c r="K47"/>
  <c r="L43"/>
  <c r="M43" s="1"/>
  <c r="M44" s="1"/>
  <c r="K43"/>
  <c r="M39"/>
  <c r="M40" s="1"/>
  <c r="L39"/>
  <c r="L40" s="1"/>
  <c r="K39"/>
  <c r="L35"/>
  <c r="M35" s="1"/>
  <c r="M36" s="1"/>
  <c r="K35"/>
  <c r="M31"/>
  <c r="M32" s="1"/>
  <c r="L31"/>
  <c r="L32" s="1"/>
  <c r="K31"/>
  <c r="L24"/>
  <c r="M24" s="1"/>
  <c r="K24"/>
  <c r="K23"/>
  <c r="M22"/>
  <c r="L22"/>
  <c r="K22"/>
  <c r="M21"/>
  <c r="L21"/>
  <c r="K21"/>
  <c r="M18"/>
  <c r="L18"/>
  <c r="M17"/>
  <c r="L17"/>
  <c r="K17"/>
  <c r="L13"/>
  <c r="M13" s="1"/>
  <c r="M14" s="1"/>
  <c r="K13"/>
  <c r="K9"/>
  <c r="M8"/>
  <c r="L8"/>
  <c r="K8"/>
  <c r="M50" l="1"/>
  <c r="L44"/>
  <c r="M10"/>
  <c r="L10"/>
  <c r="L9"/>
  <c r="M9" s="1"/>
  <c r="L14"/>
  <c r="L23"/>
  <c r="L36"/>
  <c r="L50"/>
  <c r="M23" l="1"/>
  <c r="M25" s="1"/>
  <c r="L25"/>
  <c r="M5" l="1"/>
  <c r="L5"/>
  <c r="K5"/>
  <c r="L4"/>
  <c r="K4"/>
  <c r="L6" l="1"/>
  <c r="L56" s="1"/>
  <c r="M4"/>
  <c r="M6" s="1"/>
  <c r="M56" s="1"/>
</calcChain>
</file>

<file path=xl/sharedStrings.xml><?xml version="1.0" encoding="utf-8"?>
<sst xmlns="http://schemas.openxmlformats.org/spreadsheetml/2006/main" count="134" uniqueCount="87">
  <si>
    <t>L.p.</t>
  </si>
  <si>
    <t>Nazwa leku, preparatu</t>
  </si>
  <si>
    <t>Postać</t>
  </si>
  <si>
    <t>Dawka</t>
  </si>
  <si>
    <t>Ilość w opak</t>
  </si>
  <si>
    <t>j.m. w op.</t>
  </si>
  <si>
    <t>Ilość opakowań</t>
  </si>
  <si>
    <t>J.m.</t>
  </si>
  <si>
    <t>Cena netto</t>
  </si>
  <si>
    <t xml:space="preserve"> % VAT</t>
  </si>
  <si>
    <t>Cena brutto</t>
  </si>
  <si>
    <t>Wartość netto</t>
  </si>
  <si>
    <t>Wartość brutto</t>
  </si>
  <si>
    <t xml:space="preserve">Nazwa  handlowa wycenionego leku/preparatu, postać,dawka, ilość w opakowaniu </t>
  </si>
  <si>
    <t>Cena urzędowa hurtowa (jeśli dotyczy)</t>
  </si>
  <si>
    <t>Uwagi</t>
  </si>
  <si>
    <t>Kod EAN</t>
  </si>
  <si>
    <t>Pantoprazolum</t>
  </si>
  <si>
    <t>Fiolka</t>
  </si>
  <si>
    <t>40 mg</t>
  </si>
  <si>
    <t xml:space="preserve"> szt.</t>
  </si>
  <si>
    <t>szt.</t>
  </si>
  <si>
    <t>Tabl./tabl. Dojelitowe</t>
  </si>
  <si>
    <t>op.</t>
  </si>
  <si>
    <t xml:space="preserve">Thiopentalum natricum                                 </t>
  </si>
  <si>
    <t xml:space="preserve">Inj./fiol.  </t>
  </si>
  <si>
    <t>500 mg</t>
  </si>
  <si>
    <t>fiol.</t>
  </si>
  <si>
    <t>1 g</t>
  </si>
  <si>
    <t>Razem</t>
  </si>
  <si>
    <t>Theophyllinum</t>
  </si>
  <si>
    <t>butelka</t>
  </si>
  <si>
    <t>300 mg/ 250 ml</t>
  </si>
  <si>
    <t>but.</t>
  </si>
  <si>
    <t>Sugammadexum</t>
  </si>
  <si>
    <t>Inj.doż.</t>
  </si>
  <si>
    <t>200mg/2ml</t>
  </si>
  <si>
    <t xml:space="preserve"> op.</t>
  </si>
  <si>
    <t>4%  ŻELATYNA W PEŁNI ZBILANSOWANYM ROZTWORZE ELEKTROLITÓW</t>
  </si>
  <si>
    <t>Pł.infuz. w butelce z dwoma idenycznymi portami</t>
  </si>
  <si>
    <t>10 x 500 ml</t>
  </si>
  <si>
    <t>SOLUTIO RINGERIl</t>
  </si>
  <si>
    <t>flakon</t>
  </si>
  <si>
    <t xml:space="preserve">NATRIUM CHLORATUM 0,9% </t>
  </si>
  <si>
    <t>10 x 1000 ml</t>
  </si>
  <si>
    <t>PŁYN WIELOELEKTROLITOWY O SKŁADZIE ZBLIŻONYM DO FIZJOLOGICZNEGO SKŁADU OSOCZA, POSIADAJĄCY W SWOIM SKŁADZIE JONY WAPNIA, O FIZJOLOGICZNEJ OSMOLARNOŚCI  max 300 mOsmol/l.</t>
  </si>
  <si>
    <r>
      <t xml:space="preserve">Pozycja 1-3: Opakowania  samodzielnie stojące z dwoma </t>
    </r>
    <r>
      <rPr>
        <u/>
        <sz val="10"/>
        <rFont val="Arial CE"/>
        <charset val="238"/>
      </rPr>
      <t>identycznymi</t>
    </r>
    <r>
      <rPr>
        <sz val="11"/>
        <color theme="1"/>
        <rFont val="Czcionka tekstu podstawowego"/>
        <family val="2"/>
        <charset val="238"/>
      </rPr>
      <t xml:space="preserve"> jałowymi płaskimi portami (z membranami) niewymagających dezynfekcji przed pierwszym użyciem.</t>
    </r>
  </si>
  <si>
    <t>Porty do podawania płynu oraz iniekcji leku gwarantujące bezpieczne, szczelne zamknięcie opakowania po usunięciu z portu przyrządu do podawania płynu i iniekcji (dostrzyknięcia leku).</t>
  </si>
  <si>
    <t>Przypadkowe wyrwanie przyrządu do podawania płynu nie powoduję rozszczelnienia portu i wycieku płynu.</t>
  </si>
  <si>
    <t>Thioctic acid</t>
  </si>
  <si>
    <t>roztwór do inf.</t>
  </si>
  <si>
    <t>600 mg / 50 ml lub 24 ml</t>
  </si>
  <si>
    <t>Hydrokortyzonu sodu bursztynian</t>
  </si>
  <si>
    <t>proszek do sporz adzania roztworu do wstrzykiwań/ do infuzji</t>
  </si>
  <si>
    <t>100 mg</t>
  </si>
  <si>
    <t xml:space="preserve">MANNITOL 20% </t>
  </si>
  <si>
    <t>Pł.infuz.w butelce szklanej</t>
  </si>
  <si>
    <t>250 ml</t>
  </si>
  <si>
    <t>ROZTWÓR DO IRYGACJI ZAWIERAJĄCY MANNITOL 5,4G/1 LITR ORAZ SORBITOL 27,0G/1LITR</t>
  </si>
  <si>
    <t>roztwór do irygacji</t>
  </si>
  <si>
    <t>3000 ml</t>
  </si>
  <si>
    <t>worek</t>
  </si>
  <si>
    <t>Reboxetinum</t>
  </si>
  <si>
    <t>tabletki</t>
  </si>
  <si>
    <t>4mg</t>
  </si>
  <si>
    <t>500 mg Paracetamolum + 25 mg Diphenhydramini hydrochloridum</t>
  </si>
  <si>
    <t>tabletki powl.</t>
  </si>
  <si>
    <t>500 mg+25mg</t>
  </si>
  <si>
    <t>Kalii chloridum. Zamawiający wymaga możliwości podania leku przez zgłębnik wskazanej w CHPL</t>
  </si>
  <si>
    <t>kaps. o przedłużonym uwalnianiu</t>
  </si>
  <si>
    <t>600 mg</t>
  </si>
  <si>
    <t>Gensulin R</t>
  </si>
  <si>
    <t>fiolka</t>
  </si>
  <si>
    <t>1000 j.m./10ml</t>
  </si>
  <si>
    <t>suma</t>
  </si>
  <si>
    <t>Zadanie5 - Płyny infuzyjne w butelkach o dwóch równych portach</t>
  </si>
  <si>
    <t>Zadanie 1 - Pantoprazolum</t>
  </si>
  <si>
    <t xml:space="preserve">Zadanie 2 - Thiopentalum natricum                                 </t>
  </si>
  <si>
    <t>Zadanie 3 - Theophyllinum</t>
  </si>
  <si>
    <t>Zadanie 4 - Sugammadexum</t>
  </si>
  <si>
    <t>Zadanie 6 - Thioctic acid</t>
  </si>
  <si>
    <t>Zadanie 7 - Hydrokortyzonu sodu bursztynian</t>
  </si>
  <si>
    <t xml:space="preserve">Zadanie 8 - Mannitol 20% </t>
  </si>
  <si>
    <t>Zadanie 9 - Roztwór do irygacji</t>
  </si>
  <si>
    <t>Zadanie 10 - Reboxetinum</t>
  </si>
  <si>
    <t>Zadanie 11 - Gensulin R</t>
  </si>
  <si>
    <t>kwalifikowany podpis wykonawcy</t>
  </si>
</sst>
</file>

<file path=xl/styles.xml><?xml version="1.0" encoding="utf-8"?>
<styleSheet xmlns="http://schemas.openxmlformats.org/spreadsheetml/2006/main">
  <numFmts count="5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&quot;zł&quot;"/>
    <numFmt numFmtId="165" formatCode="_-* #,##0.00\ [$zł-415]_-;\-* #,##0.00\ [$zł-415]_-;_-* &quot;-&quot;??\ [$zł-415]_-;_-@_-"/>
    <numFmt numFmtId="166" formatCode="0.0%"/>
  </numFmts>
  <fonts count="28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b/>
      <sz val="6"/>
      <name val="Arial"/>
      <family val="2"/>
      <charset val="238"/>
    </font>
    <font>
      <sz val="10"/>
      <name val="Arial CE"/>
      <charset val="238"/>
    </font>
    <font>
      <sz val="10"/>
      <color theme="1"/>
      <name val="Arial CE"/>
      <charset val="238"/>
    </font>
    <font>
      <b/>
      <sz val="12"/>
      <name val="Arial"/>
      <family val="2"/>
      <charset val="238"/>
    </font>
    <font>
      <b/>
      <sz val="10"/>
      <color theme="6" tint="-0.499984740745262"/>
      <name val="Arial CE"/>
      <charset val="238"/>
    </font>
    <font>
      <b/>
      <sz val="10"/>
      <color theme="6" tint="-0.499984740745262"/>
      <name val="Arial"/>
      <family val="2"/>
      <charset val="238"/>
    </font>
    <font>
      <sz val="10"/>
      <color indexed="8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u/>
      <sz val="10"/>
      <name val="Arial CE"/>
      <charset val="238"/>
    </font>
    <font>
      <b/>
      <sz val="9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theme="6" tint="-0.499984740745262"/>
      <name val="Arial Narrow"/>
      <family val="2"/>
      <charset val="238"/>
    </font>
    <font>
      <sz val="11"/>
      <color rgb="FF000000"/>
      <name val="Calibri"/>
      <family val="2"/>
    </font>
    <font>
      <sz val="10"/>
      <name val="Arial Narrow"/>
      <family val="2"/>
      <charset val="238"/>
    </font>
    <font>
      <sz val="10"/>
      <color theme="1"/>
      <name val="Arial"/>
      <family val="2"/>
      <charset val="238"/>
    </font>
    <font>
      <b/>
      <sz val="10"/>
      <name val="Arial Narrow"/>
      <family val="2"/>
      <charset val="238"/>
    </font>
    <font>
      <sz val="10"/>
      <color theme="1"/>
      <name val="Arial Narrow"/>
      <family val="2"/>
      <charset val="238"/>
    </font>
    <font>
      <sz val="11"/>
      <name val="Czcionka tekstu podstawowego"/>
      <family val="2"/>
      <charset val="238"/>
    </font>
    <font>
      <i/>
      <sz val="12"/>
      <color theme="1"/>
      <name val="Czcionka tekstu podstawowego"/>
      <charset val="238"/>
    </font>
    <font>
      <sz val="9"/>
      <color theme="1"/>
      <name val="Czcionka tekstu podstawowego"/>
      <family val="2"/>
      <charset val="238"/>
    </font>
    <font>
      <b/>
      <sz val="9"/>
      <name val="Arial CE"/>
      <charset val="238"/>
    </font>
    <font>
      <b/>
      <sz val="9"/>
      <color theme="1"/>
      <name val="Arial CE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3999755851924192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9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0" fontId="5" fillId="5" borderId="0">
      <alignment vertical="center"/>
    </xf>
    <xf numFmtId="0" fontId="4" fillId="0" borderId="0"/>
    <xf numFmtId="0" fontId="5" fillId="5" borderId="0">
      <alignment vertical="center"/>
    </xf>
    <xf numFmtId="44" fontId="4" fillId="0" borderId="0" applyFill="0" applyBorder="0" applyAlignment="0" applyProtection="0"/>
    <xf numFmtId="0" fontId="18" fillId="0" borderId="0" applyBorder="0"/>
  </cellStyleXfs>
  <cellXfs count="228">
    <xf numFmtId="0" fontId="0" fillId="0" borderId="0" xfId="0"/>
    <xf numFmtId="0" fontId="3" fillId="0" borderId="7" xfId="0" applyFont="1" applyBorder="1" applyAlignment="1" applyProtection="1">
      <alignment horizontal="center" vertical="center" wrapText="1" shrinkToFit="1"/>
      <protection locked="0"/>
    </xf>
    <xf numFmtId="0" fontId="3" fillId="0" borderId="7" xfId="0" applyFont="1" applyBorder="1" applyAlignment="1" applyProtection="1">
      <alignment horizontal="left" vertical="center" wrapText="1" shrinkToFit="1"/>
      <protection locked="0"/>
    </xf>
    <xf numFmtId="0" fontId="6" fillId="0" borderId="7" xfId="0" applyFont="1" applyBorder="1" applyAlignment="1" applyProtection="1">
      <alignment horizontal="center" vertical="center" wrapText="1" shrinkToFit="1"/>
      <protection locked="0"/>
    </xf>
    <xf numFmtId="3" fontId="3" fillId="0" borderId="7" xfId="0" applyNumberFormat="1" applyFont="1" applyBorder="1" applyAlignment="1" applyProtection="1">
      <alignment horizontal="center" vertical="center" shrinkToFit="1"/>
      <protection locked="0"/>
    </xf>
    <xf numFmtId="0" fontId="6" fillId="2" borderId="7" xfId="0" applyFont="1" applyFill="1" applyBorder="1" applyAlignment="1" applyProtection="1">
      <alignment horizontal="center" vertical="center" shrinkToFit="1"/>
      <protection locked="0"/>
    </xf>
    <xf numFmtId="8" fontId="6" fillId="2" borderId="7" xfId="1" applyNumberFormat="1" applyFont="1" applyFill="1" applyBorder="1" applyAlignment="1" applyProtection="1">
      <alignment horizontal="right" vertical="center" shrinkToFit="1"/>
      <protection locked="0"/>
    </xf>
    <xf numFmtId="9" fontId="6" fillId="2" borderId="7" xfId="0" applyNumberFormat="1" applyFont="1" applyFill="1" applyBorder="1" applyAlignment="1" applyProtection="1">
      <alignment horizontal="center" vertical="center" shrinkToFit="1"/>
      <protection locked="0"/>
    </xf>
    <xf numFmtId="4" fontId="6" fillId="2" borderId="7" xfId="0" applyNumberFormat="1" applyFont="1" applyFill="1" applyBorder="1" applyAlignment="1" applyProtection="1">
      <alignment horizontal="right" vertical="center" shrinkToFit="1"/>
      <protection locked="0"/>
    </xf>
    <xf numFmtId="44" fontId="6" fillId="2" borderId="7" xfId="1" applyFont="1" applyFill="1" applyBorder="1" applyAlignment="1" applyProtection="1">
      <alignment horizontal="right" vertical="center" shrinkToFit="1"/>
      <protection locked="0"/>
    </xf>
    <xf numFmtId="0" fontId="7" fillId="0" borderId="7" xfId="0" applyFont="1" applyBorder="1" applyAlignment="1">
      <alignment horizontal="center" vertical="center" wrapText="1" shrinkToFit="1"/>
    </xf>
    <xf numFmtId="44" fontId="7" fillId="0" borderId="7" xfId="1" applyFont="1" applyFill="1" applyBorder="1" applyAlignment="1" applyProtection="1">
      <alignment horizontal="center" vertical="center" wrapText="1" shrinkToFit="1"/>
      <protection locked="0"/>
    </xf>
    <xf numFmtId="44" fontId="6" fillId="0" borderId="5" xfId="1" applyFont="1" applyFill="1" applyBorder="1" applyAlignment="1" applyProtection="1">
      <alignment horizontal="center" vertical="center" wrapText="1" shrinkToFit="1"/>
    </xf>
    <xf numFmtId="44" fontId="6" fillId="0" borderId="7" xfId="1" applyFont="1" applyFill="1" applyBorder="1" applyAlignment="1" applyProtection="1">
      <alignment horizontal="center" vertical="center" wrapText="1" shrinkToFit="1"/>
      <protection locked="0"/>
    </xf>
    <xf numFmtId="0" fontId="3" fillId="0" borderId="8" xfId="0" applyFont="1" applyBorder="1" applyAlignment="1" applyProtection="1">
      <alignment horizontal="center" vertical="center" wrapText="1" shrinkToFit="1"/>
      <protection locked="0"/>
    </xf>
    <xf numFmtId="0" fontId="3" fillId="0" borderId="8" xfId="0" applyFont="1" applyBorder="1" applyAlignment="1" applyProtection="1">
      <alignment horizontal="left" vertical="center" wrapText="1" shrinkToFit="1"/>
      <protection locked="0"/>
    </xf>
    <xf numFmtId="0" fontId="6" fillId="0" borderId="8" xfId="0" applyFont="1" applyBorder="1" applyAlignment="1" applyProtection="1">
      <alignment horizontal="center" vertical="center" wrapText="1" shrinkToFit="1"/>
      <protection locked="0"/>
    </xf>
    <xf numFmtId="0" fontId="6" fillId="0" borderId="8" xfId="0" applyFont="1" applyBorder="1" applyAlignment="1" applyProtection="1">
      <alignment horizontal="center" vertical="center" shrinkToFit="1"/>
      <protection locked="0"/>
    </xf>
    <xf numFmtId="3" fontId="3" fillId="0" borderId="8" xfId="0" applyNumberFormat="1" applyFont="1" applyBorder="1" applyAlignment="1" applyProtection="1">
      <alignment horizontal="center" vertical="center" shrinkToFit="1"/>
      <protection locked="0"/>
    </xf>
    <xf numFmtId="0" fontId="6" fillId="2" borderId="8" xfId="0" applyFont="1" applyFill="1" applyBorder="1" applyAlignment="1" applyProtection="1">
      <alignment horizontal="center" vertical="center" shrinkToFit="1"/>
      <protection locked="0"/>
    </xf>
    <xf numFmtId="3" fontId="3" fillId="3" borderId="8" xfId="0" applyNumberFormat="1" applyFont="1" applyFill="1" applyBorder="1" applyAlignment="1">
      <alignment horizontal="center" vertical="center" shrinkToFit="1"/>
    </xf>
    <xf numFmtId="164" fontId="6" fillId="2" borderId="8" xfId="1" applyNumberFormat="1" applyFont="1" applyFill="1" applyBorder="1" applyAlignment="1" applyProtection="1">
      <alignment horizontal="right" vertical="center" shrinkToFit="1"/>
      <protection locked="0"/>
    </xf>
    <xf numFmtId="9" fontId="6" fillId="2" borderId="8" xfId="0" applyNumberFormat="1" applyFont="1" applyFill="1" applyBorder="1" applyAlignment="1" applyProtection="1">
      <alignment horizontal="center" vertical="center" shrinkToFit="1"/>
      <protection locked="0"/>
    </xf>
    <xf numFmtId="4" fontId="6" fillId="2" borderId="8" xfId="0" applyNumberFormat="1" applyFont="1" applyFill="1" applyBorder="1" applyAlignment="1" applyProtection="1">
      <alignment horizontal="right" vertical="center" shrinkToFit="1"/>
      <protection locked="0"/>
    </xf>
    <xf numFmtId="44" fontId="6" fillId="2" borderId="8" xfId="1" applyFont="1" applyFill="1" applyBorder="1" applyAlignment="1" applyProtection="1">
      <alignment horizontal="right" vertical="center" shrinkToFit="1"/>
      <protection locked="0"/>
    </xf>
    <xf numFmtId="0" fontId="7" fillId="0" borderId="8" xfId="0" applyFont="1" applyBorder="1" applyAlignment="1">
      <alignment horizontal="center" vertical="center" wrapText="1" shrinkToFit="1"/>
    </xf>
    <xf numFmtId="44" fontId="7" fillId="0" borderId="8" xfId="1" applyFont="1" applyFill="1" applyBorder="1" applyAlignment="1" applyProtection="1">
      <alignment horizontal="center" vertical="center" wrapText="1" shrinkToFit="1"/>
      <protection locked="0"/>
    </xf>
    <xf numFmtId="44" fontId="6" fillId="0" borderId="9" xfId="1" applyFont="1" applyFill="1" applyBorder="1" applyAlignment="1" applyProtection="1">
      <alignment horizontal="center" vertical="center" wrapText="1" shrinkToFit="1"/>
    </xf>
    <xf numFmtId="44" fontId="6" fillId="0" borderId="8" xfId="1" applyFont="1" applyFill="1" applyBorder="1" applyAlignment="1" applyProtection="1">
      <alignment horizontal="center" vertical="center" wrapText="1" shrinkToFit="1"/>
      <protection locked="0"/>
    </xf>
    <xf numFmtId="0" fontId="6" fillId="0" borderId="7" xfId="0" applyFont="1" applyBorder="1" applyAlignment="1" applyProtection="1">
      <alignment horizontal="center" vertical="center" shrinkToFit="1"/>
      <protection locked="0"/>
    </xf>
    <xf numFmtId="3" fontId="3" fillId="3" borderId="7" xfId="0" applyNumberFormat="1" applyFont="1" applyFill="1" applyBorder="1" applyAlignment="1">
      <alignment horizontal="center" vertical="center" shrinkToFit="1"/>
    </xf>
    <xf numFmtId="0" fontId="3" fillId="0" borderId="0" xfId="0" applyFont="1" applyAlignment="1" applyProtection="1">
      <alignment horizontal="center" vertical="center" wrapText="1" shrinkToFit="1"/>
      <protection locked="0"/>
    </xf>
    <xf numFmtId="0" fontId="3" fillId="0" borderId="0" xfId="0" applyFont="1" applyAlignment="1" applyProtection="1">
      <alignment horizontal="left" vertical="center" wrapText="1" shrinkToFit="1"/>
      <protection locked="0"/>
    </xf>
    <xf numFmtId="0" fontId="6" fillId="0" borderId="0" xfId="0" applyFont="1" applyAlignment="1" applyProtection="1">
      <alignment horizontal="center" vertical="center" wrapText="1" shrinkToFit="1"/>
      <protection locked="0"/>
    </xf>
    <xf numFmtId="0" fontId="6" fillId="0" borderId="0" xfId="0" applyFont="1" applyAlignment="1" applyProtection="1">
      <alignment horizontal="center" vertical="center" shrinkToFit="1"/>
      <protection locked="0"/>
    </xf>
    <xf numFmtId="3" fontId="3" fillId="0" borderId="0" xfId="0" applyNumberFormat="1" applyFont="1" applyAlignment="1" applyProtection="1">
      <alignment horizontal="center" vertical="center" shrinkToFit="1"/>
      <protection locked="0"/>
    </xf>
    <xf numFmtId="0" fontId="6" fillId="2" borderId="0" xfId="0" applyFont="1" applyFill="1" applyAlignment="1" applyProtection="1">
      <alignment horizontal="center" vertical="center" shrinkToFit="1"/>
      <protection locked="0"/>
    </xf>
    <xf numFmtId="3" fontId="3" fillId="3" borderId="0" xfId="0" applyNumberFormat="1" applyFont="1" applyFill="1" applyAlignment="1">
      <alignment horizontal="center" vertical="center" shrinkToFit="1"/>
    </xf>
    <xf numFmtId="164" fontId="6" fillId="2" borderId="0" xfId="1" applyNumberFormat="1" applyFont="1" applyFill="1" applyBorder="1" applyAlignment="1" applyProtection="1">
      <alignment horizontal="right" vertical="center" shrinkToFit="1"/>
      <protection locked="0"/>
    </xf>
    <xf numFmtId="9" fontId="6" fillId="2" borderId="0" xfId="0" applyNumberFormat="1" applyFont="1" applyFill="1" applyAlignment="1" applyProtection="1">
      <alignment horizontal="center" vertical="center" shrinkToFit="1"/>
      <protection locked="0"/>
    </xf>
    <xf numFmtId="44" fontId="8" fillId="6" borderId="1" xfId="1" applyFont="1" applyFill="1" applyBorder="1" applyAlignment="1" applyProtection="1">
      <alignment horizontal="center" vertical="center" wrapText="1"/>
      <protection locked="0"/>
    </xf>
    <xf numFmtId="44" fontId="3" fillId="0" borderId="1" xfId="1" applyFont="1" applyFill="1" applyBorder="1" applyAlignment="1" applyProtection="1">
      <alignment horizontal="right" vertical="center" wrapText="1"/>
      <protection locked="0"/>
    </xf>
    <xf numFmtId="44" fontId="3" fillId="0" borderId="10" xfId="1" applyFont="1" applyFill="1" applyBorder="1" applyAlignment="1" applyProtection="1">
      <alignment horizontal="right" vertical="center" wrapText="1"/>
      <protection locked="0"/>
    </xf>
    <xf numFmtId="0" fontId="7" fillId="0" borderId="0" xfId="0" applyFont="1" applyAlignment="1">
      <alignment horizontal="center" vertical="center" wrapText="1" shrinkToFit="1"/>
    </xf>
    <xf numFmtId="44" fontId="7" fillId="0" borderId="0" xfId="1" applyFont="1" applyFill="1" applyBorder="1" applyAlignment="1" applyProtection="1">
      <alignment horizontal="center" vertical="center" wrapText="1" shrinkToFit="1"/>
      <protection locked="0"/>
    </xf>
    <xf numFmtId="44" fontId="6" fillId="0" borderId="0" xfId="1" applyFont="1" applyFill="1" applyBorder="1" applyAlignment="1" applyProtection="1">
      <alignment horizontal="center" vertical="center" wrapText="1" shrinkToFit="1"/>
    </xf>
    <xf numFmtId="44" fontId="6" fillId="0" borderId="0" xfId="1" applyFont="1" applyFill="1" applyBorder="1" applyAlignment="1" applyProtection="1">
      <alignment horizontal="center" vertical="center" wrapText="1" shrinkToFit="1"/>
      <protection locked="0"/>
    </xf>
    <xf numFmtId="4" fontId="6" fillId="2" borderId="0" xfId="0" applyNumberFormat="1" applyFont="1" applyFill="1" applyAlignment="1" applyProtection="1">
      <alignment horizontal="right" vertical="center" shrinkToFit="1"/>
      <protection locked="0"/>
    </xf>
    <xf numFmtId="44" fontId="6" fillId="2" borderId="0" xfId="1" applyFont="1" applyFill="1" applyBorder="1" applyAlignment="1" applyProtection="1">
      <alignment horizontal="right" vertical="center" shrinkToFit="1"/>
      <protection locked="0"/>
    </xf>
    <xf numFmtId="164" fontId="6" fillId="2" borderId="7" xfId="1" applyNumberFormat="1" applyFont="1" applyFill="1" applyBorder="1" applyAlignment="1" applyProtection="1">
      <alignment horizontal="right" vertical="center" shrinkToFit="1"/>
      <protection locked="0"/>
    </xf>
    <xf numFmtId="0" fontId="3" fillId="0" borderId="0" xfId="0" applyFont="1" applyAlignment="1">
      <alignment horizontal="center" vertical="center" shrinkToFit="1"/>
    </xf>
    <xf numFmtId="0" fontId="3" fillId="0" borderId="0" xfId="3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3" fontId="3" fillId="0" borderId="0" xfId="0" applyNumberFormat="1" applyFont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164" fontId="3" fillId="2" borderId="0" xfId="1" applyNumberFormat="1" applyFont="1" applyFill="1" applyBorder="1" applyAlignment="1">
      <alignment horizontal="right" vertical="center" wrapText="1"/>
    </xf>
    <xf numFmtId="44" fontId="3" fillId="0" borderId="11" xfId="1" applyFont="1" applyFill="1" applyBorder="1" applyAlignment="1" applyProtection="1">
      <alignment horizontal="right" vertical="center" wrapText="1"/>
      <protection locked="0"/>
    </xf>
    <xf numFmtId="44" fontId="3" fillId="0" borderId="12" xfId="1" applyFont="1" applyFill="1" applyBorder="1" applyAlignment="1" applyProtection="1">
      <alignment horizontal="right" vertical="center" wrapText="1"/>
    </xf>
    <xf numFmtId="44" fontId="7" fillId="0" borderId="0" xfId="1" applyFont="1" applyFill="1" applyBorder="1" applyAlignment="1" applyProtection="1">
      <alignment horizontal="center" vertical="center" wrapText="1"/>
      <protection locked="0"/>
    </xf>
    <xf numFmtId="44" fontId="7" fillId="0" borderId="0" xfId="0" applyNumberFormat="1" applyFont="1" applyAlignment="1" applyProtection="1">
      <alignment horizontal="center" vertical="center" wrapText="1"/>
      <protection locked="0"/>
    </xf>
    <xf numFmtId="44" fontId="3" fillId="0" borderId="0" xfId="0" applyNumberFormat="1" applyFont="1" applyAlignment="1">
      <alignment horizontal="center" vertical="center"/>
    </xf>
    <xf numFmtId="4" fontId="3" fillId="0" borderId="0" xfId="1" applyNumberFormat="1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3" fontId="3" fillId="0" borderId="7" xfId="0" applyNumberFormat="1" applyFont="1" applyBorder="1" applyAlignment="1">
      <alignment horizontal="center" vertical="center" wrapText="1"/>
    </xf>
    <xf numFmtId="4" fontId="6" fillId="2" borderId="7" xfId="0" applyNumberFormat="1" applyFont="1" applyFill="1" applyBorder="1" applyAlignment="1">
      <alignment horizontal="center" vertical="center" wrapText="1"/>
    </xf>
    <xf numFmtId="3" fontId="3" fillId="3" borderId="7" xfId="0" applyNumberFormat="1" applyFont="1" applyFill="1" applyBorder="1" applyAlignment="1">
      <alignment horizontal="center" vertical="center"/>
    </xf>
    <xf numFmtId="44" fontId="9" fillId="2" borderId="7" xfId="1" applyFont="1" applyFill="1" applyBorder="1" applyAlignment="1" applyProtection="1">
      <alignment horizontal="right" vertical="center" shrinkToFit="1"/>
      <protection locked="0"/>
    </xf>
    <xf numFmtId="44" fontId="7" fillId="0" borderId="7" xfId="1" applyFont="1" applyFill="1" applyBorder="1" applyAlignment="1">
      <alignment horizontal="center" vertical="center" shrinkToFit="1"/>
    </xf>
    <xf numFmtId="44" fontId="6" fillId="0" borderId="7" xfId="1" applyFont="1" applyFill="1" applyBorder="1" applyAlignment="1" applyProtection="1">
      <alignment horizontal="center" vertical="center" wrapText="1" shrinkToFit="1"/>
    </xf>
    <xf numFmtId="0" fontId="6" fillId="0" borderId="0" xfId="0" applyFont="1" applyAlignment="1">
      <alignment horizontal="center" vertical="center" shrinkToFit="1"/>
    </xf>
    <xf numFmtId="3" fontId="3" fillId="0" borderId="0" xfId="0" applyNumberFormat="1" applyFont="1" applyAlignment="1">
      <alignment horizontal="center" vertical="center" shrinkToFit="1"/>
    </xf>
    <xf numFmtId="0" fontId="6" fillId="2" borderId="0" xfId="0" applyFont="1" applyFill="1" applyAlignment="1">
      <alignment horizontal="center" vertical="center" shrinkToFit="1"/>
    </xf>
    <xf numFmtId="164" fontId="6" fillId="2" borderId="0" xfId="1" applyNumberFormat="1" applyFont="1" applyFill="1" applyBorder="1" applyAlignment="1">
      <alignment horizontal="right" vertical="center" shrinkToFit="1"/>
    </xf>
    <xf numFmtId="9" fontId="6" fillId="2" borderId="0" xfId="0" applyNumberFormat="1" applyFont="1" applyFill="1" applyAlignment="1">
      <alignment horizontal="center" vertical="center" shrinkToFit="1"/>
    </xf>
    <xf numFmtId="44" fontId="3" fillId="0" borderId="10" xfId="1" applyFont="1" applyFill="1" applyBorder="1" applyAlignment="1">
      <alignment horizontal="right" shrinkToFit="1"/>
    </xf>
    <xf numFmtId="44" fontId="3" fillId="0" borderId="13" xfId="1" applyFont="1" applyFill="1" applyBorder="1" applyAlignment="1">
      <alignment horizontal="right" shrinkToFit="1"/>
    </xf>
    <xf numFmtId="44" fontId="7" fillId="0" borderId="0" xfId="0" applyNumberFormat="1" applyFont="1" applyAlignment="1">
      <alignment horizontal="center" shrinkToFit="1"/>
    </xf>
    <xf numFmtId="0" fontId="6" fillId="0" borderId="0" xfId="0" applyFont="1" applyAlignment="1">
      <alignment horizontal="center" wrapText="1" shrinkToFit="1"/>
    </xf>
    <xf numFmtId="4" fontId="0" fillId="0" borderId="7" xfId="0" applyNumberFormat="1" applyBorder="1" applyAlignment="1">
      <alignment horizontal="center" vertical="center" wrapText="1"/>
    </xf>
    <xf numFmtId="4" fontId="12" fillId="6" borderId="9" xfId="1" applyNumberFormat="1" applyFont="1" applyFill="1" applyBorder="1" applyAlignment="1" applyProtection="1">
      <alignment horizontal="center" vertical="center" wrapText="1"/>
      <protection locked="0"/>
    </xf>
    <xf numFmtId="44" fontId="12" fillId="6" borderId="9" xfId="1" applyFont="1" applyFill="1" applyBorder="1" applyAlignment="1" applyProtection="1">
      <alignment horizontal="center" vertical="center" wrapText="1"/>
      <protection locked="0"/>
    </xf>
    <xf numFmtId="0" fontId="0" fillId="0" borderId="7" xfId="0" applyBorder="1"/>
    <xf numFmtId="0" fontId="4" fillId="2" borderId="7" xfId="5" applyFill="1" applyBorder="1" applyAlignment="1" applyProtection="1">
      <alignment horizontal="center" vertical="center" shrinkToFit="1"/>
      <protection locked="0"/>
    </xf>
    <xf numFmtId="165" fontId="11" fillId="0" borderId="7" xfId="0" applyNumberFormat="1" applyFont="1" applyBorder="1" applyAlignment="1">
      <alignment horizontal="right" vertical="center" wrapText="1"/>
    </xf>
    <xf numFmtId="9" fontId="11" fillId="0" borderId="7" xfId="2" applyFont="1" applyBorder="1" applyAlignment="1">
      <alignment horizontal="center" vertical="center" wrapText="1"/>
    </xf>
    <xf numFmtId="166" fontId="6" fillId="2" borderId="7" xfId="0" applyNumberFormat="1" applyFont="1" applyFill="1" applyBorder="1" applyAlignment="1" applyProtection="1">
      <alignment horizontal="center" vertical="center" shrinkToFit="1"/>
      <protection locked="0"/>
    </xf>
    <xf numFmtId="0" fontId="3" fillId="0" borderId="0" xfId="0" applyFont="1" applyAlignment="1">
      <alignment horizontal="right" vertical="center" wrapText="1" shrinkToFit="1"/>
    </xf>
    <xf numFmtId="165" fontId="13" fillId="0" borderId="0" xfId="0" applyNumberFormat="1" applyFont="1" applyAlignment="1">
      <alignment horizontal="right" vertical="center" wrapText="1"/>
    </xf>
    <xf numFmtId="0" fontId="15" fillId="4" borderId="5" xfId="3" applyFont="1" applyFill="1" applyBorder="1" applyAlignment="1">
      <alignment horizontal="left" vertical="center"/>
    </xf>
    <xf numFmtId="0" fontId="12" fillId="4" borderId="6" xfId="6" applyFont="1" applyFill="1" applyBorder="1" applyAlignment="1">
      <alignment horizontal="left" vertical="center" wrapText="1"/>
    </xf>
    <xf numFmtId="0" fontId="12" fillId="4" borderId="6" xfId="6" applyFont="1" applyFill="1" applyBorder="1" applyAlignment="1">
      <alignment horizontal="center" vertical="center"/>
    </xf>
    <xf numFmtId="3" fontId="12" fillId="4" borderId="6" xfId="6" applyNumberFormat="1" applyFont="1" applyFill="1" applyBorder="1" applyAlignment="1">
      <alignment horizontal="center" vertical="center"/>
    </xf>
    <xf numFmtId="0" fontId="16" fillId="4" borderId="6" xfId="6" applyFont="1" applyFill="1" applyBorder="1" applyAlignment="1">
      <alignment horizontal="center" vertical="center"/>
    </xf>
    <xf numFmtId="164" fontId="12" fillId="4" borderId="6" xfId="7" applyNumberFormat="1" applyFont="1" applyFill="1" applyBorder="1" applyAlignment="1">
      <alignment horizontal="right" vertical="center"/>
    </xf>
    <xf numFmtId="10" fontId="12" fillId="4" borderId="6" xfId="6" applyNumberFormat="1" applyFont="1" applyFill="1" applyBorder="1" applyAlignment="1">
      <alignment horizontal="center" vertical="center"/>
    </xf>
    <xf numFmtId="0" fontId="12" fillId="4" borderId="6" xfId="6" applyFont="1" applyFill="1" applyBorder="1" applyAlignment="1">
      <alignment horizontal="right" vertical="center"/>
    </xf>
    <xf numFmtId="44" fontId="12" fillId="4" borderId="6" xfId="7" applyFont="1" applyFill="1" applyBorder="1" applyAlignment="1">
      <alignment horizontal="right" vertical="center"/>
    </xf>
    <xf numFmtId="0" fontId="15" fillId="0" borderId="7" xfId="5" applyFont="1" applyBorder="1" applyAlignment="1" applyProtection="1">
      <alignment horizontal="center" vertical="center" wrapText="1" shrinkToFit="1"/>
      <protection locked="0"/>
    </xf>
    <xf numFmtId="0" fontId="12" fillId="0" borderId="7" xfId="5" applyFont="1" applyBorder="1" applyAlignment="1" applyProtection="1">
      <alignment horizontal="left" vertical="center" wrapText="1" shrinkToFit="1"/>
      <protection locked="0"/>
    </xf>
    <xf numFmtId="0" fontId="4" fillId="0" borderId="7" xfId="5" applyBorder="1" applyAlignment="1" applyProtection="1">
      <alignment horizontal="center" vertical="center" wrapText="1" shrinkToFit="1"/>
      <protection locked="0"/>
    </xf>
    <xf numFmtId="3" fontId="12" fillId="0" borderId="7" xfId="5" applyNumberFormat="1" applyFont="1" applyBorder="1" applyAlignment="1" applyProtection="1">
      <alignment horizontal="center" vertical="center" shrinkToFit="1"/>
      <protection locked="0"/>
    </xf>
    <xf numFmtId="3" fontId="12" fillId="3" borderId="7" xfId="5" applyNumberFormat="1" applyFont="1" applyFill="1" applyBorder="1" applyAlignment="1">
      <alignment horizontal="center" vertical="center" shrinkToFit="1"/>
    </xf>
    <xf numFmtId="44" fontId="17" fillId="2" borderId="7" xfId="7" applyFont="1" applyFill="1" applyBorder="1" applyAlignment="1" applyProtection="1">
      <alignment horizontal="right" vertical="center" shrinkToFit="1"/>
      <protection locked="0"/>
    </xf>
    <xf numFmtId="9" fontId="19" fillId="2" borderId="7" xfId="8" applyNumberFormat="1" applyFont="1" applyFill="1" applyBorder="1" applyAlignment="1" applyProtection="1">
      <alignment horizontal="center" vertical="center" shrinkToFit="1"/>
      <protection locked="0"/>
    </xf>
    <xf numFmtId="0" fontId="20" fillId="0" borderId="7" xfId="5" applyFont="1" applyBorder="1" applyAlignment="1">
      <alignment horizontal="center" vertical="center" wrapText="1" shrinkToFit="1"/>
    </xf>
    <xf numFmtId="44" fontId="20" fillId="0" borderId="0" xfId="7" applyFont="1" applyFill="1" applyBorder="1" applyAlignment="1" applyProtection="1">
      <alignment horizontal="center" vertical="center" wrapText="1"/>
      <protection locked="0"/>
    </xf>
    <xf numFmtId="44" fontId="20" fillId="0" borderId="0" xfId="5" applyNumberFormat="1" applyFont="1" applyAlignment="1" applyProtection="1">
      <alignment horizontal="center" vertical="center" wrapText="1"/>
      <protection locked="0"/>
    </xf>
    <xf numFmtId="44" fontId="12" fillId="0" borderId="0" xfId="5" applyNumberFormat="1" applyFont="1" applyAlignment="1">
      <alignment horizontal="center" vertical="center"/>
    </xf>
    <xf numFmtId="0" fontId="21" fillId="0" borderId="7" xfId="8" applyFont="1" applyBorder="1" applyAlignment="1" applyProtection="1">
      <alignment horizontal="center" vertical="center" wrapText="1" shrinkToFit="1"/>
      <protection locked="0"/>
    </xf>
    <xf numFmtId="0" fontId="12" fillId="0" borderId="7" xfId="8" applyFont="1" applyBorder="1" applyAlignment="1" applyProtection="1">
      <alignment horizontal="left" vertical="center" wrapText="1" shrinkToFit="1"/>
      <protection locked="0"/>
    </xf>
    <xf numFmtId="0" fontId="19" fillId="0" borderId="7" xfId="8" applyFont="1" applyBorder="1" applyAlignment="1" applyProtection="1">
      <alignment horizontal="center" vertical="center" wrapText="1" shrinkToFit="1"/>
      <protection locked="0"/>
    </xf>
    <xf numFmtId="3" fontId="21" fillId="0" borderId="7" xfId="8" applyNumberFormat="1" applyFont="1" applyBorder="1" applyAlignment="1" applyProtection="1">
      <alignment horizontal="center" vertical="center" shrinkToFit="1"/>
      <protection locked="0"/>
    </xf>
    <xf numFmtId="0" fontId="19" fillId="2" borderId="7" xfId="8" applyFont="1" applyFill="1" applyBorder="1" applyAlignment="1" applyProtection="1">
      <alignment horizontal="center" vertical="center" shrinkToFit="1"/>
      <protection locked="0"/>
    </xf>
    <xf numFmtId="3" fontId="21" fillId="3" borderId="7" xfId="8" applyNumberFormat="1" applyFont="1" applyFill="1" applyBorder="1" applyAlignment="1">
      <alignment horizontal="center" vertical="center" shrinkToFit="1"/>
    </xf>
    <xf numFmtId="0" fontId="22" fillId="0" borderId="7" xfId="8" applyFont="1" applyBorder="1" applyAlignment="1">
      <alignment horizontal="center" vertical="center" wrapText="1" shrinkToFit="1"/>
    </xf>
    <xf numFmtId="0" fontId="19" fillId="2" borderId="7" xfId="8" applyFont="1" applyFill="1" applyBorder="1" applyAlignment="1">
      <alignment horizontal="center" vertical="center" shrinkToFit="1"/>
    </xf>
    <xf numFmtId="0" fontId="21" fillId="0" borderId="0" xfId="8" applyFont="1" applyAlignment="1">
      <alignment horizontal="center" vertical="center" shrinkToFit="1"/>
    </xf>
    <xf numFmtId="0" fontId="21" fillId="0" borderId="0" xfId="3" applyFont="1" applyAlignment="1">
      <alignment horizontal="right" vertical="center" wrapText="1"/>
    </xf>
    <xf numFmtId="0" fontId="21" fillId="0" borderId="0" xfId="8" applyFont="1" applyAlignment="1">
      <alignment horizontal="center" vertical="center" wrapText="1" shrinkToFit="1"/>
    </xf>
    <xf numFmtId="0" fontId="21" fillId="0" borderId="0" xfId="8" applyFont="1" applyAlignment="1">
      <alignment horizontal="center" vertical="center" wrapText="1"/>
    </xf>
    <xf numFmtId="3" fontId="21" fillId="0" borderId="0" xfId="8" applyNumberFormat="1" applyFont="1" applyAlignment="1">
      <alignment horizontal="center" vertical="center" wrapText="1"/>
    </xf>
    <xf numFmtId="0" fontId="21" fillId="2" borderId="0" xfId="8" applyFont="1" applyFill="1" applyAlignment="1">
      <alignment horizontal="center" vertical="center" wrapText="1"/>
    </xf>
    <xf numFmtId="0" fontId="22" fillId="0" borderId="0" xfId="0" applyFont="1"/>
    <xf numFmtId="44" fontId="21" fillId="2" borderId="0" xfId="7" applyFont="1" applyFill="1" applyBorder="1" applyAlignment="1">
      <alignment horizontal="right" vertical="center" wrapText="1"/>
    </xf>
    <xf numFmtId="44" fontId="21" fillId="0" borderId="0" xfId="7" applyFont="1" applyFill="1" applyBorder="1" applyAlignment="1" applyProtection="1">
      <alignment horizontal="right" vertical="center" wrapText="1"/>
    </xf>
    <xf numFmtId="44" fontId="22" fillId="0" borderId="0" xfId="7" applyFont="1" applyFill="1" applyBorder="1" applyAlignment="1" applyProtection="1">
      <alignment horizontal="center" vertical="center" wrapText="1"/>
      <protection locked="0"/>
    </xf>
    <xf numFmtId="44" fontId="22" fillId="0" borderId="0" xfId="8" applyNumberFormat="1" applyFont="1" applyAlignment="1" applyProtection="1">
      <alignment horizontal="center" vertical="center" wrapText="1"/>
      <protection locked="0"/>
    </xf>
    <xf numFmtId="0" fontId="19" fillId="0" borderId="0" xfId="8" applyFont="1" applyAlignment="1">
      <alignment horizontal="center" wrapText="1" shrinkToFit="1"/>
    </xf>
    <xf numFmtId="0" fontId="0" fillId="0" borderId="7" xfId="0" applyBorder="1" applyAlignment="1">
      <alignment horizontal="center" vertical="center"/>
    </xf>
    <xf numFmtId="9" fontId="19" fillId="0" borderId="7" xfId="8" applyNumberFormat="1" applyFont="1" applyBorder="1" applyAlignment="1" applyProtection="1">
      <alignment horizontal="center" vertical="center" wrapText="1" shrinkToFit="1"/>
      <protection locked="0"/>
    </xf>
    <xf numFmtId="4" fontId="23" fillId="0" borderId="7" xfId="0" applyNumberFormat="1" applyFont="1" applyBorder="1" applyAlignment="1">
      <alignment horizontal="center" vertical="center" wrapText="1"/>
    </xf>
    <xf numFmtId="44" fontId="17" fillId="0" borderId="7" xfId="7" applyFont="1" applyFill="1" applyBorder="1" applyAlignment="1" applyProtection="1">
      <alignment horizontal="center" vertical="center" shrinkToFit="1"/>
      <protection locked="0"/>
    </xf>
    <xf numFmtId="44" fontId="4" fillId="0" borderId="7" xfId="1" applyFont="1" applyBorder="1" applyAlignment="1" applyProtection="1">
      <alignment horizontal="right" vertical="center" wrapText="1"/>
      <protection locked="0"/>
    </xf>
    <xf numFmtId="44" fontId="4" fillId="0" borderId="7" xfId="1" applyFont="1" applyBorder="1" applyAlignment="1" applyProtection="1">
      <alignment horizontal="right" vertical="center" wrapText="1"/>
    </xf>
    <xf numFmtId="0" fontId="0" fillId="0" borderId="0" xfId="0" applyAlignment="1">
      <alignment horizontal="center" vertical="center"/>
    </xf>
    <xf numFmtId="4" fontId="0" fillId="6" borderId="0" xfId="1" applyNumberFormat="1" applyFont="1" applyFill="1" applyBorder="1" applyAlignment="1" applyProtection="1">
      <alignment horizontal="left" vertical="center" wrapText="1" indent="1"/>
      <protection locked="0"/>
    </xf>
    <xf numFmtId="0" fontId="19" fillId="0" borderId="0" xfId="8" applyFont="1" applyBorder="1" applyAlignment="1" applyProtection="1">
      <alignment horizontal="center" vertical="center" wrapText="1" shrinkToFit="1"/>
      <protection locked="0"/>
    </xf>
    <xf numFmtId="4" fontId="2" fillId="0" borderId="0" xfId="0" applyNumberFormat="1" applyFont="1" applyAlignment="1">
      <alignment horizontal="center" vertical="center" wrapText="1"/>
    </xf>
    <xf numFmtId="0" fontId="19" fillId="2" borderId="0" xfId="8" applyFont="1" applyFill="1" applyBorder="1" applyAlignment="1" applyProtection="1">
      <alignment horizontal="center" vertical="center" shrinkToFit="1"/>
      <protection locked="0"/>
    </xf>
    <xf numFmtId="9" fontId="19" fillId="2" borderId="0" xfId="8" applyNumberFormat="1" applyFont="1" applyFill="1" applyBorder="1" applyAlignment="1" applyProtection="1">
      <alignment horizontal="center" vertical="center" shrinkToFit="1"/>
      <protection locked="0"/>
    </xf>
    <xf numFmtId="44" fontId="4" fillId="0" borderId="0" xfId="1" applyFont="1" applyBorder="1" applyAlignment="1" applyProtection="1">
      <alignment horizontal="right" vertical="center" wrapText="1"/>
      <protection locked="0"/>
    </xf>
    <xf numFmtId="44" fontId="4" fillId="0" borderId="0" xfId="1" applyFont="1" applyBorder="1" applyAlignment="1" applyProtection="1">
      <alignment horizontal="right" vertical="center" wrapText="1"/>
    </xf>
    <xf numFmtId="0" fontId="0" fillId="0" borderId="0" xfId="0" applyAlignment="1">
      <alignment horizontal="center" vertical="center" wrapText="1"/>
    </xf>
    <xf numFmtId="165" fontId="11" fillId="0" borderId="0" xfId="0" applyNumberFormat="1" applyFont="1" applyAlignment="1">
      <alignment horizontal="right" vertical="center" wrapText="1"/>
    </xf>
    <xf numFmtId="44" fontId="19" fillId="2" borderId="0" xfId="7" applyFont="1" applyFill="1" applyBorder="1" applyAlignment="1" applyProtection="1">
      <alignment horizontal="right" vertical="center" shrinkToFit="1"/>
      <protection locked="0"/>
    </xf>
    <xf numFmtId="44" fontId="0" fillId="0" borderId="0" xfId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 wrapText="1"/>
    </xf>
    <xf numFmtId="44" fontId="8" fillId="6" borderId="2" xfId="1" applyFont="1" applyFill="1" applyBorder="1" applyAlignment="1" applyProtection="1">
      <alignment horizontal="center" vertical="center" wrapText="1"/>
      <protection locked="0"/>
    </xf>
    <xf numFmtId="44" fontId="17" fillId="0" borderId="7" xfId="7" applyFont="1" applyFill="1" applyBorder="1" applyAlignment="1" applyProtection="1">
      <alignment horizontal="right" vertical="center" shrinkToFit="1"/>
      <protection locked="0"/>
    </xf>
    <xf numFmtId="0" fontId="19" fillId="2" borderId="7" xfId="8" applyFont="1" applyFill="1" applyBorder="1" applyAlignment="1">
      <alignment horizontal="center" vertical="center" wrapText="1"/>
    </xf>
    <xf numFmtId="44" fontId="8" fillId="6" borderId="0" xfId="1" applyFont="1" applyFill="1" applyBorder="1" applyAlignment="1" applyProtection="1">
      <alignment horizontal="center" vertical="center" wrapText="1"/>
      <protection locked="0"/>
    </xf>
    <xf numFmtId="0" fontId="21" fillId="0" borderId="0" xfId="8" applyFont="1" applyFill="1" applyAlignment="1">
      <alignment horizontal="center" vertical="center" wrapText="1"/>
    </xf>
    <xf numFmtId="0" fontId="0" fillId="0" borderId="0" xfId="0" applyFill="1"/>
    <xf numFmtId="0" fontId="3" fillId="0" borderId="0" xfId="0" applyFont="1" applyFill="1" applyAlignment="1">
      <alignment horizontal="center" vertical="center" wrapText="1"/>
    </xf>
    <xf numFmtId="3" fontId="3" fillId="0" borderId="0" xfId="0" applyNumberFormat="1" applyFont="1" applyFill="1" applyAlignment="1">
      <alignment horizontal="center" vertical="center" shrinkToFit="1"/>
    </xf>
    <xf numFmtId="3" fontId="21" fillId="0" borderId="0" xfId="8" applyNumberFormat="1" applyFont="1" applyFill="1" applyBorder="1" applyAlignment="1">
      <alignment horizontal="center" vertical="center" shrinkToFit="1"/>
    </xf>
    <xf numFmtId="0" fontId="0" fillId="0" borderId="8" xfId="0" applyBorder="1" applyAlignment="1">
      <alignment horizontal="center" vertical="center"/>
    </xf>
    <xf numFmtId="0" fontId="12" fillId="0" borderId="8" xfId="8" applyFont="1" applyBorder="1" applyAlignment="1" applyProtection="1">
      <alignment horizontal="left" vertical="center" wrapText="1" shrinkToFit="1"/>
      <protection locked="0"/>
    </xf>
    <xf numFmtId="0" fontId="19" fillId="0" borderId="8" xfId="8" applyFont="1" applyBorder="1" applyAlignment="1" applyProtection="1">
      <alignment horizontal="center" vertical="center" wrapText="1" shrinkToFit="1"/>
      <protection locked="0"/>
    </xf>
    <xf numFmtId="0" fontId="0" fillId="0" borderId="8" xfId="0" applyBorder="1"/>
    <xf numFmtId="4" fontId="23" fillId="0" borderId="8" xfId="0" applyNumberFormat="1" applyFont="1" applyBorder="1" applyAlignment="1">
      <alignment horizontal="center" vertical="center" wrapText="1"/>
    </xf>
    <xf numFmtId="0" fontId="19" fillId="2" borderId="8" xfId="8" applyFont="1" applyFill="1" applyBorder="1" applyAlignment="1" applyProtection="1">
      <alignment horizontal="center" vertical="center" shrinkToFit="1"/>
      <protection locked="0"/>
    </xf>
    <xf numFmtId="3" fontId="21" fillId="3" borderId="8" xfId="8" applyNumberFormat="1" applyFont="1" applyFill="1" applyBorder="1" applyAlignment="1">
      <alignment horizontal="center" vertical="center" shrinkToFit="1"/>
    </xf>
    <xf numFmtId="165" fontId="11" fillId="0" borderId="8" xfId="0" applyNumberFormat="1" applyFont="1" applyBorder="1" applyAlignment="1">
      <alignment horizontal="right" vertical="center" wrapText="1"/>
    </xf>
    <xf numFmtId="9" fontId="19" fillId="2" borderId="8" xfId="8" applyNumberFormat="1" applyFont="1" applyFill="1" applyBorder="1" applyAlignment="1" applyProtection="1">
      <alignment horizontal="center" vertical="center" shrinkToFit="1"/>
      <protection locked="0"/>
    </xf>
    <xf numFmtId="44" fontId="4" fillId="0" borderId="8" xfId="1" applyFont="1" applyBorder="1" applyAlignment="1" applyProtection="1">
      <alignment horizontal="right" vertical="center" wrapText="1"/>
      <protection locked="0"/>
    </xf>
    <xf numFmtId="44" fontId="4" fillId="0" borderId="8" xfId="1" applyFont="1" applyBorder="1" applyAlignment="1" applyProtection="1">
      <alignment horizontal="right" vertical="center" wrapText="1"/>
    </xf>
    <xf numFmtId="3" fontId="3" fillId="7" borderId="7" xfId="0" applyNumberFormat="1" applyFont="1" applyFill="1" applyBorder="1" applyAlignment="1">
      <alignment horizontal="center" vertical="center" shrinkToFit="1"/>
    </xf>
    <xf numFmtId="44" fontId="8" fillId="6" borderId="10" xfId="1" applyFont="1" applyFill="1" applyBorder="1" applyAlignment="1" applyProtection="1">
      <alignment horizontal="center" vertical="center" wrapText="1"/>
      <protection locked="0"/>
    </xf>
    <xf numFmtId="0" fontId="21" fillId="0" borderId="8" xfId="8" applyFont="1" applyBorder="1" applyAlignment="1" applyProtection="1">
      <alignment horizontal="center" vertical="center" wrapText="1" shrinkToFit="1"/>
      <protection locked="0"/>
    </xf>
    <xf numFmtId="3" fontId="21" fillId="0" borderId="8" xfId="8" applyNumberFormat="1" applyFont="1" applyBorder="1" applyAlignment="1" applyProtection="1">
      <alignment horizontal="center" vertical="center" shrinkToFit="1"/>
      <protection locked="0"/>
    </xf>
    <xf numFmtId="44" fontId="17" fillId="2" borderId="8" xfId="7" applyFont="1" applyFill="1" applyBorder="1" applyAlignment="1" applyProtection="1">
      <alignment horizontal="right" vertical="center" shrinkToFit="1"/>
      <protection locked="0"/>
    </xf>
    <xf numFmtId="0" fontId="22" fillId="0" borderId="8" xfId="8" applyFont="1" applyBorder="1" applyAlignment="1">
      <alignment horizontal="center" vertical="center" wrapText="1" shrinkToFit="1"/>
    </xf>
    <xf numFmtId="0" fontId="19" fillId="2" borderId="8" xfId="8" applyFont="1" applyFill="1" applyBorder="1" applyAlignment="1">
      <alignment horizontal="center" vertical="center" shrinkToFit="1"/>
    </xf>
    <xf numFmtId="165" fontId="10" fillId="0" borderId="7" xfId="0" applyNumberFormat="1" applyFont="1" applyBorder="1" applyAlignment="1">
      <alignment horizontal="center" vertical="center" wrapText="1"/>
    </xf>
    <xf numFmtId="4" fontId="12" fillId="6" borderId="5" xfId="1" applyNumberFormat="1" applyFont="1" applyFill="1" applyBorder="1" applyAlignment="1" applyProtection="1">
      <alignment horizontal="center" vertical="center" wrapText="1"/>
      <protection locked="0"/>
    </xf>
    <xf numFmtId="44" fontId="12" fillId="6" borderId="5" xfId="1" applyFont="1" applyFill="1" applyBorder="1" applyAlignment="1" applyProtection="1">
      <alignment horizontal="center" vertical="center" wrapText="1"/>
      <protection locked="0"/>
    </xf>
    <xf numFmtId="0" fontId="3" fillId="0" borderId="17" xfId="0" applyFont="1" applyBorder="1" applyAlignment="1" applyProtection="1">
      <alignment horizontal="center" vertical="center" wrapText="1" shrinkToFit="1"/>
      <protection locked="0"/>
    </xf>
    <xf numFmtId="0" fontId="3" fillId="0" borderId="14" xfId="0" applyFont="1" applyBorder="1" applyAlignment="1" applyProtection="1">
      <alignment horizontal="left" vertical="center" wrapText="1" shrinkToFit="1"/>
      <protection locked="0"/>
    </xf>
    <xf numFmtId="0" fontId="6" fillId="0" borderId="14" xfId="0" applyFont="1" applyBorder="1" applyAlignment="1" applyProtection="1">
      <alignment horizontal="center" vertical="center" wrapText="1" shrinkToFit="1"/>
      <protection locked="0"/>
    </xf>
    <xf numFmtId="3" fontId="3" fillId="0" borderId="14" xfId="0" applyNumberFormat="1" applyFont="1" applyBorder="1" applyAlignment="1" applyProtection="1">
      <alignment horizontal="center" vertical="center" shrinkToFit="1"/>
      <protection locked="0"/>
    </xf>
    <xf numFmtId="0" fontId="6" fillId="2" borderId="14" xfId="0" applyFont="1" applyFill="1" applyBorder="1" applyAlignment="1" applyProtection="1">
      <alignment horizontal="center" vertical="center" shrinkToFit="1"/>
      <protection locked="0"/>
    </xf>
    <xf numFmtId="3" fontId="3" fillId="2" borderId="14" xfId="0" applyNumberFormat="1" applyFont="1" applyFill="1" applyBorder="1" applyAlignment="1">
      <alignment horizontal="center" vertical="center" shrinkToFit="1"/>
    </xf>
    <xf numFmtId="8" fontId="6" fillId="2" borderId="14" xfId="1" applyNumberFormat="1" applyFont="1" applyFill="1" applyBorder="1" applyAlignment="1" applyProtection="1">
      <alignment horizontal="right" vertical="center" shrinkToFit="1"/>
      <protection locked="0"/>
    </xf>
    <xf numFmtId="9" fontId="6" fillId="2" borderId="14" xfId="0" applyNumberFormat="1" applyFont="1" applyFill="1" applyBorder="1" applyAlignment="1" applyProtection="1">
      <alignment horizontal="center" vertical="center" shrinkToFit="1"/>
      <protection locked="0"/>
    </xf>
    <xf numFmtId="44" fontId="8" fillId="6" borderId="4" xfId="1" applyFont="1" applyFill="1" applyBorder="1" applyAlignment="1" applyProtection="1">
      <alignment horizontal="center" vertical="center" wrapText="1"/>
      <protection locked="0"/>
    </xf>
    <xf numFmtId="44" fontId="3" fillId="0" borderId="4" xfId="1" applyFont="1" applyFill="1" applyBorder="1" applyAlignment="1" applyProtection="1">
      <alignment horizontal="right" vertical="center" wrapText="1"/>
      <protection locked="0"/>
    </xf>
    <xf numFmtId="44" fontId="3" fillId="0" borderId="18" xfId="1" applyFont="1" applyFill="1" applyBorder="1" applyAlignment="1" applyProtection="1">
      <alignment horizontal="right" vertical="center" wrapText="1"/>
      <protection locked="0"/>
    </xf>
    <xf numFmtId="0" fontId="7" fillId="0" borderId="14" xfId="0" applyFont="1" applyBorder="1" applyAlignment="1">
      <alignment horizontal="center" vertical="center" wrapText="1" shrinkToFit="1"/>
    </xf>
    <xf numFmtId="44" fontId="7" fillId="0" borderId="14" xfId="1" applyFont="1" applyFill="1" applyBorder="1" applyAlignment="1" applyProtection="1">
      <alignment horizontal="center" vertical="center" wrapText="1" shrinkToFit="1"/>
      <protection locked="0"/>
    </xf>
    <xf numFmtId="44" fontId="6" fillId="0" borderId="14" xfId="1" applyFont="1" applyFill="1" applyBorder="1" applyAlignment="1" applyProtection="1">
      <alignment horizontal="center" vertical="center" wrapText="1" shrinkToFit="1"/>
    </xf>
    <xf numFmtId="44" fontId="6" fillId="0" borderId="14" xfId="1" applyFont="1" applyFill="1" applyBorder="1" applyAlignment="1" applyProtection="1">
      <alignment horizontal="center" vertical="center" wrapText="1" shrinkToFit="1"/>
      <protection locked="0"/>
    </xf>
    <xf numFmtId="0" fontId="3" fillId="4" borderId="5" xfId="3" applyFont="1" applyFill="1" applyBorder="1" applyAlignment="1">
      <alignment vertical="center"/>
    </xf>
    <xf numFmtId="0" fontId="3" fillId="4" borderId="6" xfId="3" applyFont="1" applyFill="1" applyBorder="1" applyAlignment="1">
      <alignment vertical="center"/>
    </xf>
    <xf numFmtId="0" fontId="24" fillId="0" borderId="0" xfId="0" applyFont="1" applyAlignment="1">
      <alignment horizontal="center"/>
    </xf>
    <xf numFmtId="44" fontId="17" fillId="0" borderId="8" xfId="7" applyFont="1" applyFill="1" applyBorder="1" applyAlignment="1" applyProtection="1">
      <alignment horizontal="right" vertical="center" shrinkToFit="1"/>
      <protection locked="0"/>
    </xf>
    <xf numFmtId="0" fontId="19" fillId="2" borderId="8" xfId="8" applyFont="1" applyFill="1" applyBorder="1" applyAlignment="1">
      <alignment horizontal="center" vertical="center" wrapText="1"/>
    </xf>
    <xf numFmtId="44" fontId="12" fillId="6" borderId="7" xfId="1" applyFont="1" applyFill="1" applyBorder="1" applyAlignment="1" applyProtection="1">
      <alignment horizontal="center" vertical="center" wrapText="1"/>
      <protection locked="0"/>
    </xf>
    <xf numFmtId="0" fontId="25" fillId="0" borderId="0" xfId="0" applyFont="1"/>
    <xf numFmtId="0" fontId="26" fillId="0" borderId="4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 wrapText="1"/>
    </xf>
    <xf numFmtId="3" fontId="26" fillId="0" borderId="3" xfId="0" applyNumberFormat="1" applyFont="1" applyBorder="1" applyAlignment="1">
      <alignment horizontal="center" vertical="center" wrapText="1"/>
    </xf>
    <xf numFmtId="0" fontId="26" fillId="2" borderId="3" xfId="0" applyFont="1" applyFill="1" applyBorder="1" applyAlignment="1">
      <alignment horizontal="center" vertical="center" wrapText="1"/>
    </xf>
    <xf numFmtId="0" fontId="26" fillId="3" borderId="3" xfId="0" applyFont="1" applyFill="1" applyBorder="1" applyAlignment="1">
      <alignment horizontal="center" vertical="center" wrapText="1"/>
    </xf>
    <xf numFmtId="0" fontId="26" fillId="2" borderId="19" xfId="0" applyFont="1" applyFill="1" applyBorder="1" applyAlignment="1">
      <alignment horizontal="center" vertical="center" wrapText="1"/>
    </xf>
    <xf numFmtId="44" fontId="26" fillId="0" borderId="3" xfId="1" applyFont="1" applyFill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44" fontId="27" fillId="0" borderId="3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 shrinkToFit="1"/>
    </xf>
    <xf numFmtId="3" fontId="3" fillId="0" borderId="7" xfId="0" applyNumberFormat="1" applyFont="1" applyBorder="1" applyAlignment="1">
      <alignment horizontal="center" vertical="center" shrinkToFit="1"/>
    </xf>
    <xf numFmtId="0" fontId="3" fillId="3" borderId="7" xfId="0" applyFont="1" applyFill="1" applyBorder="1" applyAlignment="1">
      <alignment horizontal="center" vertical="center" wrapText="1" shrinkToFit="1"/>
    </xf>
    <xf numFmtId="3" fontId="3" fillId="0" borderId="7" xfId="0" applyNumberFormat="1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center" vertical="center" wrapText="1" shrinkToFit="1"/>
    </xf>
    <xf numFmtId="4" fontId="12" fillId="6" borderId="7" xfId="1" applyNumberFormat="1" applyFont="1" applyFill="1" applyBorder="1" applyAlignment="1" applyProtection="1">
      <alignment horizontal="center" vertical="center" wrapText="1"/>
      <protection locked="0"/>
    </xf>
    <xf numFmtId="4" fontId="6" fillId="2" borderId="16" xfId="0" applyNumberFormat="1" applyFont="1" applyFill="1" applyBorder="1" applyAlignment="1" applyProtection="1">
      <alignment horizontal="right" vertical="center" shrinkToFit="1"/>
      <protection locked="0"/>
    </xf>
    <xf numFmtId="44" fontId="6" fillId="2" borderId="16" xfId="1" applyFont="1" applyFill="1" applyBorder="1" applyAlignment="1" applyProtection="1">
      <alignment horizontal="right" vertical="center" shrinkToFit="1"/>
      <protection locked="0"/>
    </xf>
    <xf numFmtId="0" fontId="21" fillId="4" borderId="5" xfId="6" applyFont="1" applyFill="1" applyBorder="1" applyAlignment="1">
      <alignment horizontal="left" vertical="center"/>
    </xf>
    <xf numFmtId="0" fontId="21" fillId="4" borderId="6" xfId="6" applyFont="1" applyFill="1" applyBorder="1" applyAlignment="1">
      <alignment horizontal="left" vertical="center"/>
    </xf>
    <xf numFmtId="0" fontId="21" fillId="4" borderId="15" xfId="6" applyFont="1" applyFill="1" applyBorder="1" applyAlignment="1">
      <alignment horizontal="left" vertical="center"/>
    </xf>
    <xf numFmtId="0" fontId="21" fillId="4" borderId="5" xfId="6" applyFont="1" applyFill="1" applyBorder="1" applyAlignment="1">
      <alignment horizontal="left" vertical="center" wrapText="1"/>
    </xf>
    <xf numFmtId="0" fontId="21" fillId="4" borderId="6" xfId="6" applyFont="1" applyFill="1" applyBorder="1" applyAlignment="1">
      <alignment horizontal="left" vertical="center" wrapText="1"/>
    </xf>
    <xf numFmtId="0" fontId="21" fillId="4" borderId="15" xfId="6" applyFont="1" applyFill="1" applyBorder="1" applyAlignment="1">
      <alignment horizontal="left" vertical="center" wrapText="1"/>
    </xf>
    <xf numFmtId="0" fontId="3" fillId="4" borderId="5" xfId="4" applyFont="1" applyFill="1" applyBorder="1" applyAlignment="1">
      <alignment horizontal="left" vertical="center"/>
    </xf>
    <xf numFmtId="0" fontId="3" fillId="4" borderId="6" xfId="4" applyFont="1" applyFill="1" applyBorder="1" applyAlignment="1">
      <alignment horizontal="left" vertical="center"/>
    </xf>
    <xf numFmtId="0" fontId="3" fillId="4" borderId="15" xfId="4" applyFont="1" applyFill="1" applyBorder="1" applyAlignment="1">
      <alignment horizontal="left" vertical="center"/>
    </xf>
    <xf numFmtId="0" fontId="3" fillId="4" borderId="5" xfId="4" applyFont="1" applyFill="1" applyBorder="1" applyAlignment="1">
      <alignment horizontal="left" vertical="center" wrapText="1"/>
    </xf>
    <xf numFmtId="0" fontId="3" fillId="4" borderId="6" xfId="4" applyFont="1" applyFill="1" applyBorder="1" applyAlignment="1">
      <alignment horizontal="left" vertical="center" wrapText="1"/>
    </xf>
    <xf numFmtId="0" fontId="3" fillId="4" borderId="15" xfId="4" applyFont="1" applyFill="1" applyBorder="1" applyAlignment="1">
      <alignment horizontal="left" vertical="center" wrapText="1"/>
    </xf>
  </cellXfs>
  <cellStyles count="9">
    <cellStyle name="Normalny" xfId="0" builtinId="0"/>
    <cellStyle name="Normalny 2" xfId="3"/>
    <cellStyle name="Normalny 3" xfId="8"/>
    <cellStyle name="Normalny 3 2" xfId="5"/>
    <cellStyle name="Normalny_Arkusz1" xfId="4"/>
    <cellStyle name="Normalny_Arkusz1 2" xfId="6"/>
    <cellStyle name="Procentowy" xfId="2" builtinId="5"/>
    <cellStyle name="Walutowy" xfId="1" builtinId="4"/>
    <cellStyle name="Walutowy 4" xfId="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58"/>
  <sheetViews>
    <sheetView tabSelected="1" view="pageLayout" zoomScaleNormal="100" workbookViewId="0">
      <selection activeCell="H4" sqref="H4"/>
    </sheetView>
  </sheetViews>
  <sheetFormatPr defaultRowHeight="14.25"/>
  <cols>
    <col min="1" max="1" width="5.5" customWidth="1"/>
    <col min="2" max="2" width="14.5" customWidth="1"/>
  </cols>
  <sheetData>
    <row r="1" spans="1:17" s="198" customFormat="1" ht="132">
      <c r="A1" s="199" t="s">
        <v>0</v>
      </c>
      <c r="B1" s="200" t="s">
        <v>1</v>
      </c>
      <c r="C1" s="200" t="s">
        <v>2</v>
      </c>
      <c r="D1" s="200" t="s">
        <v>3</v>
      </c>
      <c r="E1" s="201" t="s">
        <v>4</v>
      </c>
      <c r="F1" s="202" t="s">
        <v>5</v>
      </c>
      <c r="G1" s="203" t="s">
        <v>6</v>
      </c>
      <c r="H1" s="204" t="s">
        <v>7</v>
      </c>
      <c r="I1" s="200" t="s">
        <v>8</v>
      </c>
      <c r="J1" s="200" t="s">
        <v>9</v>
      </c>
      <c r="K1" s="200" t="s">
        <v>10</v>
      </c>
      <c r="L1" s="205" t="s">
        <v>11</v>
      </c>
      <c r="M1" s="205" t="s">
        <v>12</v>
      </c>
      <c r="N1" s="206" t="s">
        <v>13</v>
      </c>
      <c r="O1" s="207" t="s">
        <v>14</v>
      </c>
      <c r="P1" s="200" t="s">
        <v>15</v>
      </c>
      <c r="Q1" s="200" t="s">
        <v>16</v>
      </c>
    </row>
    <row r="2" spans="1:17">
      <c r="A2" s="208">
        <v>1</v>
      </c>
      <c r="B2" s="209">
        <v>2</v>
      </c>
      <c r="C2" s="208">
        <v>3</v>
      </c>
      <c r="D2" s="209">
        <v>4</v>
      </c>
      <c r="E2" s="208">
        <v>5</v>
      </c>
      <c r="F2" s="209">
        <v>6</v>
      </c>
      <c r="G2" s="210">
        <v>7</v>
      </c>
      <c r="H2" s="209">
        <v>8</v>
      </c>
      <c r="I2" s="208">
        <v>9</v>
      </c>
      <c r="J2" s="209">
        <v>10</v>
      </c>
      <c r="K2" s="208">
        <v>11</v>
      </c>
      <c r="L2" s="209">
        <v>12</v>
      </c>
      <c r="M2" s="208">
        <v>13</v>
      </c>
      <c r="N2" s="209">
        <v>14</v>
      </c>
      <c r="O2" s="208">
        <v>15</v>
      </c>
      <c r="P2" s="211">
        <v>16</v>
      </c>
      <c r="Q2" s="212">
        <v>17</v>
      </c>
    </row>
    <row r="3" spans="1:17" ht="24" customHeight="1">
      <c r="A3" s="222" t="s">
        <v>76</v>
      </c>
      <c r="B3" s="223"/>
      <c r="C3" s="223"/>
      <c r="D3" s="223"/>
      <c r="E3" s="223"/>
      <c r="F3" s="223"/>
      <c r="G3" s="223"/>
      <c r="H3" s="223"/>
      <c r="I3" s="223"/>
      <c r="J3" s="223"/>
      <c r="K3" s="223"/>
      <c r="L3" s="223"/>
      <c r="M3" s="223"/>
      <c r="N3" s="223"/>
      <c r="O3" s="223"/>
      <c r="P3" s="223"/>
      <c r="Q3" s="224"/>
    </row>
    <row r="4" spans="1:17">
      <c r="A4" s="1">
        <v>1</v>
      </c>
      <c r="B4" s="2" t="s">
        <v>17</v>
      </c>
      <c r="C4" s="3" t="s">
        <v>18</v>
      </c>
      <c r="D4" s="3" t="s">
        <v>19</v>
      </c>
      <c r="E4" s="4">
        <v>10</v>
      </c>
      <c r="F4" s="5" t="s">
        <v>20</v>
      </c>
      <c r="G4" s="167">
        <v>2000</v>
      </c>
      <c r="H4" s="5" t="s">
        <v>23</v>
      </c>
      <c r="I4" s="6"/>
      <c r="J4" s="7">
        <v>0.08</v>
      </c>
      <c r="K4" s="8">
        <f>I4*(1+J4)</f>
        <v>0</v>
      </c>
      <c r="L4" s="9">
        <f>I4*G4</f>
        <v>0</v>
      </c>
      <c r="M4" s="9">
        <f>L4*(1+J4)</f>
        <v>0</v>
      </c>
      <c r="N4" s="10"/>
      <c r="O4" s="11"/>
      <c r="P4" s="12"/>
      <c r="Q4" s="13"/>
    </row>
    <row r="5" spans="1:17" ht="26.25" thickBot="1">
      <c r="A5" s="1">
        <v>2</v>
      </c>
      <c r="B5" s="2" t="s">
        <v>17</v>
      </c>
      <c r="C5" s="3" t="s">
        <v>22</v>
      </c>
      <c r="D5" s="3" t="s">
        <v>19</v>
      </c>
      <c r="E5" s="4">
        <v>56</v>
      </c>
      <c r="F5" s="5" t="s">
        <v>21</v>
      </c>
      <c r="G5" s="167">
        <v>1500</v>
      </c>
      <c r="H5" s="5" t="s">
        <v>23</v>
      </c>
      <c r="I5" s="6"/>
      <c r="J5" s="7">
        <v>0.08</v>
      </c>
      <c r="K5" s="8">
        <f>I5*(1+J5)</f>
        <v>0</v>
      </c>
      <c r="L5" s="9">
        <f>I5*G5</f>
        <v>0</v>
      </c>
      <c r="M5" s="9">
        <f>L5*(1+J5)</f>
        <v>0</v>
      </c>
      <c r="N5" s="10"/>
      <c r="O5" s="11"/>
      <c r="P5" s="12"/>
      <c r="Q5" s="13"/>
    </row>
    <row r="6" spans="1:17" ht="15.75">
      <c r="A6" s="177"/>
      <c r="B6" s="178"/>
      <c r="C6" s="179"/>
      <c r="D6" s="179"/>
      <c r="E6" s="180"/>
      <c r="F6" s="181"/>
      <c r="G6" s="182"/>
      <c r="H6" s="181"/>
      <c r="I6" s="183"/>
      <c r="J6" s="184"/>
      <c r="K6" s="185" t="s">
        <v>29</v>
      </c>
      <c r="L6" s="186">
        <f>SUM(L4:L5)</f>
        <v>0</v>
      </c>
      <c r="M6" s="187">
        <f>SUM(M4:M5)</f>
        <v>0</v>
      </c>
      <c r="N6" s="188"/>
      <c r="O6" s="189"/>
      <c r="P6" s="190"/>
      <c r="Q6" s="191"/>
    </row>
    <row r="7" spans="1:17" ht="38.25" customHeight="1">
      <c r="A7" s="225" t="s">
        <v>77</v>
      </c>
      <c r="B7" s="226"/>
      <c r="C7" s="226"/>
      <c r="D7" s="226"/>
      <c r="E7" s="226"/>
      <c r="F7" s="226"/>
      <c r="G7" s="226"/>
      <c r="H7" s="226"/>
      <c r="I7" s="226"/>
      <c r="J7" s="226"/>
      <c r="K7" s="226"/>
      <c r="L7" s="226"/>
      <c r="M7" s="226"/>
      <c r="N7" s="226"/>
      <c r="O7" s="226"/>
      <c r="P7" s="226"/>
      <c r="Q7" s="227"/>
    </row>
    <row r="8" spans="1:17" ht="25.5">
      <c r="A8" s="14">
        <v>1</v>
      </c>
      <c r="B8" s="15" t="s">
        <v>24</v>
      </c>
      <c r="C8" s="16" t="s">
        <v>25</v>
      </c>
      <c r="D8" s="17" t="s">
        <v>26</v>
      </c>
      <c r="E8" s="18">
        <v>10</v>
      </c>
      <c r="F8" s="19" t="s">
        <v>27</v>
      </c>
      <c r="G8" s="20">
        <v>30</v>
      </c>
      <c r="H8" s="19" t="s">
        <v>23</v>
      </c>
      <c r="I8" s="21"/>
      <c r="J8" s="22">
        <v>0.08</v>
      </c>
      <c r="K8" s="23">
        <f>I8*(1+J8)</f>
        <v>0</v>
      </c>
      <c r="L8" s="24">
        <f>I8*G8</f>
        <v>0</v>
      </c>
      <c r="M8" s="24">
        <f>L8*(1+J8)</f>
        <v>0</v>
      </c>
      <c r="N8" s="25"/>
      <c r="O8" s="26"/>
      <c r="P8" s="27"/>
      <c r="Q8" s="28"/>
    </row>
    <row r="9" spans="1:17" ht="26.25" thickBot="1">
      <c r="A9" s="1">
        <v>2</v>
      </c>
      <c r="B9" s="2" t="s">
        <v>24</v>
      </c>
      <c r="C9" s="3" t="s">
        <v>25</v>
      </c>
      <c r="D9" s="29" t="s">
        <v>28</v>
      </c>
      <c r="E9" s="4">
        <v>10</v>
      </c>
      <c r="F9" s="5" t="s">
        <v>27</v>
      </c>
      <c r="G9" s="30">
        <v>130</v>
      </c>
      <c r="H9" s="5" t="s">
        <v>23</v>
      </c>
      <c r="I9" s="21"/>
      <c r="J9" s="7">
        <v>0.08</v>
      </c>
      <c r="K9" s="23">
        <f>I9*(1+J9)</f>
        <v>0</v>
      </c>
      <c r="L9" s="24">
        <f>I9*G9</f>
        <v>0</v>
      </c>
      <c r="M9" s="24">
        <f>L9*(1+J9)</f>
        <v>0</v>
      </c>
      <c r="N9" s="10"/>
      <c r="O9" s="11"/>
      <c r="P9" s="12"/>
      <c r="Q9" s="13"/>
    </row>
    <row r="10" spans="1:17" ht="16.5" thickBot="1">
      <c r="A10" s="31"/>
      <c r="B10" s="32"/>
      <c r="C10" s="33"/>
      <c r="D10" s="34"/>
      <c r="E10" s="35"/>
      <c r="F10" s="36"/>
      <c r="G10" s="37"/>
      <c r="H10" s="36"/>
      <c r="I10" s="38"/>
      <c r="J10" s="39"/>
      <c r="K10" s="40" t="s">
        <v>29</v>
      </c>
      <c r="L10" s="41">
        <f>SUM(L8:L9)</f>
        <v>0</v>
      </c>
      <c r="M10" s="42">
        <f>SUM(M8:M9)</f>
        <v>0</v>
      </c>
      <c r="N10" s="43"/>
      <c r="O10" s="44"/>
      <c r="P10" s="45"/>
      <c r="Q10" s="46"/>
    </row>
    <row r="11" spans="1:17">
      <c r="A11" s="31"/>
      <c r="B11" s="32"/>
      <c r="C11" s="33"/>
      <c r="D11" s="34"/>
      <c r="E11" s="35"/>
      <c r="F11" s="36"/>
      <c r="G11" s="37"/>
      <c r="H11" s="36"/>
      <c r="I11" s="38"/>
      <c r="J11" s="39"/>
      <c r="K11" s="47"/>
      <c r="L11" s="48"/>
      <c r="M11" s="48"/>
      <c r="N11" s="43"/>
      <c r="O11" s="44"/>
      <c r="P11" s="45"/>
      <c r="Q11" s="46"/>
    </row>
    <row r="12" spans="1:17" ht="25.5" customHeight="1">
      <c r="A12" s="225" t="s">
        <v>78</v>
      </c>
      <c r="B12" s="226"/>
      <c r="C12" s="226"/>
      <c r="D12" s="226"/>
      <c r="E12" s="226"/>
      <c r="F12" s="226"/>
      <c r="G12" s="226"/>
      <c r="H12" s="226"/>
      <c r="I12" s="226"/>
      <c r="J12" s="226"/>
      <c r="K12" s="226"/>
      <c r="L12" s="226"/>
      <c r="M12" s="226"/>
      <c r="N12" s="226"/>
      <c r="O12" s="226"/>
      <c r="P12" s="226"/>
      <c r="Q12" s="226"/>
    </row>
    <row r="13" spans="1:17" ht="15" thickBot="1">
      <c r="A13" s="1">
        <v>1</v>
      </c>
      <c r="B13" s="2" t="s">
        <v>30</v>
      </c>
      <c r="C13" s="3" t="s">
        <v>31</v>
      </c>
      <c r="D13" s="29" t="s">
        <v>32</v>
      </c>
      <c r="E13" s="4">
        <v>20</v>
      </c>
      <c r="F13" s="5" t="s">
        <v>33</v>
      </c>
      <c r="G13" s="30">
        <v>25</v>
      </c>
      <c r="H13" s="5" t="s">
        <v>23</v>
      </c>
      <c r="I13" s="49"/>
      <c r="J13" s="7">
        <v>0.08</v>
      </c>
      <c r="K13" s="23">
        <f>I13*(1+J13)</f>
        <v>0</v>
      </c>
      <c r="L13" s="24">
        <f>I13*G13</f>
        <v>0</v>
      </c>
      <c r="M13" s="24">
        <f>L13*(1+J13)</f>
        <v>0</v>
      </c>
      <c r="N13" s="10"/>
      <c r="O13" s="11"/>
      <c r="P13" s="12"/>
      <c r="Q13" s="13"/>
    </row>
    <row r="14" spans="1:17" ht="16.5" thickBot="1">
      <c r="A14" s="50"/>
      <c r="B14" s="51"/>
      <c r="D14" s="52"/>
      <c r="E14" s="53"/>
      <c r="F14" s="54"/>
      <c r="G14" s="153"/>
      <c r="H14" s="54"/>
      <c r="I14" s="55"/>
      <c r="J14" s="54"/>
      <c r="K14" s="40" t="s">
        <v>29</v>
      </c>
      <c r="L14" s="56">
        <f>SUM(L13)</f>
        <v>0</v>
      </c>
      <c r="M14" s="57">
        <f>SUM(M13)</f>
        <v>0</v>
      </c>
      <c r="N14" s="58"/>
      <c r="O14" s="59"/>
      <c r="P14" s="60"/>
      <c r="Q14" s="61"/>
    </row>
    <row r="15" spans="1:17">
      <c r="G15" s="152"/>
    </row>
    <row r="16" spans="1:17" ht="25.5" customHeight="1">
      <c r="A16" s="225" t="s">
        <v>79</v>
      </c>
      <c r="B16" s="226"/>
      <c r="C16" s="226"/>
      <c r="D16" s="226"/>
      <c r="E16" s="226"/>
      <c r="F16" s="226"/>
      <c r="G16" s="226"/>
      <c r="H16" s="226"/>
      <c r="I16" s="226"/>
      <c r="J16" s="226"/>
      <c r="K16" s="226"/>
      <c r="L16" s="226"/>
      <c r="M16" s="226"/>
      <c r="N16" s="226"/>
      <c r="O16" s="226"/>
      <c r="P16" s="226"/>
      <c r="Q16" s="226"/>
    </row>
    <row r="17" spans="1:17" ht="26.25" thickBot="1">
      <c r="A17" s="1">
        <v>1</v>
      </c>
      <c r="B17" s="2" t="s">
        <v>34</v>
      </c>
      <c r="C17" s="62" t="s">
        <v>35</v>
      </c>
      <c r="D17" s="62" t="s">
        <v>36</v>
      </c>
      <c r="E17" s="63">
        <v>10</v>
      </c>
      <c r="F17" s="64" t="s">
        <v>27</v>
      </c>
      <c r="G17" s="65">
        <v>330</v>
      </c>
      <c r="H17" s="5" t="s">
        <v>37</v>
      </c>
      <c r="I17" s="66"/>
      <c r="J17" s="7">
        <v>0.08</v>
      </c>
      <c r="K17" s="23">
        <f>I17*(1+J17)</f>
        <v>0</v>
      </c>
      <c r="L17" s="24">
        <f>I17*G17</f>
        <v>0</v>
      </c>
      <c r="M17" s="24">
        <f>L17*(1+J17)</f>
        <v>0</v>
      </c>
      <c r="N17" s="10"/>
      <c r="O17" s="67"/>
      <c r="P17" s="68"/>
      <c r="Q17" s="13"/>
    </row>
    <row r="18" spans="1:17" ht="16.5" thickBot="1">
      <c r="A18" s="50"/>
      <c r="B18" s="51"/>
      <c r="D18" s="69"/>
      <c r="E18" s="70"/>
      <c r="F18" s="71"/>
      <c r="G18" s="154"/>
      <c r="H18" s="71"/>
      <c r="I18" s="72"/>
      <c r="J18" s="73"/>
      <c r="K18" s="40" t="s">
        <v>29</v>
      </c>
      <c r="L18" s="74">
        <f>SUM(L17)</f>
        <v>0</v>
      </c>
      <c r="M18" s="75">
        <f>SUM(M17)</f>
        <v>0</v>
      </c>
      <c r="N18" s="43"/>
      <c r="O18" s="76"/>
      <c r="P18" s="77"/>
      <c r="Q18" s="61"/>
    </row>
    <row r="19" spans="1:17">
      <c r="G19" s="152"/>
    </row>
    <row r="20" spans="1:17" ht="23.25" customHeight="1">
      <c r="A20" s="192" t="s">
        <v>75</v>
      </c>
      <c r="B20" s="193"/>
      <c r="C20" s="193"/>
      <c r="D20" s="193"/>
      <c r="E20" s="193"/>
      <c r="F20" s="193"/>
      <c r="G20" s="193"/>
      <c r="H20" s="193"/>
      <c r="I20" s="193"/>
      <c r="J20" s="193"/>
      <c r="K20" s="193"/>
      <c r="L20" s="193"/>
      <c r="M20" s="193"/>
      <c r="N20" s="193"/>
      <c r="O20" s="193"/>
      <c r="P20" s="193"/>
      <c r="Q20" s="193"/>
    </row>
    <row r="21" spans="1:17" ht="63.75">
      <c r="A21" s="1">
        <v>1</v>
      </c>
      <c r="B21" s="2" t="s">
        <v>38</v>
      </c>
      <c r="C21" s="3" t="s">
        <v>39</v>
      </c>
      <c r="D21" s="7">
        <v>0.04</v>
      </c>
      <c r="E21" s="78" t="s">
        <v>40</v>
      </c>
      <c r="F21" s="78" t="s">
        <v>31</v>
      </c>
      <c r="G21" s="65">
        <v>140</v>
      </c>
      <c r="H21" s="5" t="s">
        <v>37</v>
      </c>
      <c r="I21" s="174"/>
      <c r="J21" s="84">
        <v>0.08</v>
      </c>
      <c r="K21" s="8">
        <f t="shared" ref="K21:K24" si="0">I21*(1+J21)</f>
        <v>0</v>
      </c>
      <c r="L21" s="9">
        <f t="shared" ref="L21:L24" si="1">I21*G21</f>
        <v>0</v>
      </c>
      <c r="M21" s="9">
        <f t="shared" ref="M21:M24" si="2">L21*(1+J21)</f>
        <v>0</v>
      </c>
      <c r="N21" s="10"/>
      <c r="O21" s="175"/>
      <c r="P21" s="176"/>
      <c r="Q21" s="81"/>
    </row>
    <row r="22" spans="1:17" ht="63.75">
      <c r="A22" s="1">
        <v>2</v>
      </c>
      <c r="B22" s="2" t="s">
        <v>41</v>
      </c>
      <c r="C22" s="3" t="s">
        <v>39</v>
      </c>
      <c r="D22" s="81"/>
      <c r="E22" s="78" t="s">
        <v>40</v>
      </c>
      <c r="F22" s="82" t="s">
        <v>42</v>
      </c>
      <c r="G22" s="65">
        <v>226</v>
      </c>
      <c r="H22" s="5" t="s">
        <v>37</v>
      </c>
      <c r="I22" s="83"/>
      <c r="J22" s="84">
        <v>0.08</v>
      </c>
      <c r="K22" s="8">
        <f t="shared" si="0"/>
        <v>0</v>
      </c>
      <c r="L22" s="9">
        <f t="shared" si="1"/>
        <v>0</v>
      </c>
      <c r="M22" s="9">
        <f t="shared" si="2"/>
        <v>0</v>
      </c>
      <c r="N22" s="10"/>
      <c r="O22" s="175"/>
      <c r="P22" s="197"/>
      <c r="Q22" s="81"/>
    </row>
    <row r="23" spans="1:17" ht="63.75">
      <c r="A23" s="1">
        <v>3</v>
      </c>
      <c r="B23" s="2" t="s">
        <v>43</v>
      </c>
      <c r="C23" s="3" t="s">
        <v>39</v>
      </c>
      <c r="D23" s="85">
        <v>8.9999999999999993E-3</v>
      </c>
      <c r="E23" s="78" t="s">
        <v>44</v>
      </c>
      <c r="F23" s="82" t="s">
        <v>31</v>
      </c>
      <c r="G23" s="65">
        <v>540</v>
      </c>
      <c r="H23" s="5" t="s">
        <v>37</v>
      </c>
      <c r="I23" s="83"/>
      <c r="J23" s="84">
        <v>0.08</v>
      </c>
      <c r="K23" s="8">
        <f t="shared" si="0"/>
        <v>0</v>
      </c>
      <c r="L23" s="9">
        <f t="shared" si="1"/>
        <v>0</v>
      </c>
      <c r="M23" s="9">
        <f t="shared" si="2"/>
        <v>0</v>
      </c>
      <c r="N23" s="10"/>
      <c r="O23" s="213"/>
      <c r="P23" s="197"/>
      <c r="Q23" s="81"/>
    </row>
    <row r="24" spans="1:17" ht="240.75" customHeight="1" thickBot="1">
      <c r="A24" s="1">
        <v>4</v>
      </c>
      <c r="B24" s="2" t="s">
        <v>45</v>
      </c>
      <c r="C24" s="3" t="s">
        <v>39</v>
      </c>
      <c r="D24" s="81"/>
      <c r="E24" s="78" t="s">
        <v>40</v>
      </c>
      <c r="F24" s="82" t="s">
        <v>31</v>
      </c>
      <c r="G24" s="65">
        <v>1900</v>
      </c>
      <c r="H24" s="5" t="s">
        <v>37</v>
      </c>
      <c r="I24" s="83"/>
      <c r="J24" s="84">
        <v>0.08</v>
      </c>
      <c r="K24" s="23">
        <f t="shared" si="0"/>
        <v>0</v>
      </c>
      <c r="L24" s="24">
        <f t="shared" si="1"/>
        <v>0</v>
      </c>
      <c r="M24" s="24">
        <f t="shared" si="2"/>
        <v>0</v>
      </c>
      <c r="N24" s="10"/>
      <c r="O24" s="79"/>
      <c r="P24" s="80"/>
      <c r="Q24" s="81"/>
    </row>
    <row r="25" spans="1:17" ht="16.5" thickBot="1">
      <c r="B25" s="86"/>
      <c r="C25" s="86"/>
      <c r="D25" s="86"/>
      <c r="E25" s="86"/>
      <c r="F25" s="86"/>
      <c r="G25" s="152"/>
      <c r="H25" s="86"/>
      <c r="I25" s="87"/>
      <c r="J25" s="87"/>
      <c r="K25" s="40" t="s">
        <v>29</v>
      </c>
      <c r="L25" s="40">
        <f>SUM(L21:L24)</f>
        <v>0</v>
      </c>
      <c r="M25" s="40">
        <f>SUM(M21:M24)</f>
        <v>0</v>
      </c>
    </row>
    <row r="26" spans="1:17">
      <c r="A26" t="s">
        <v>46</v>
      </c>
    </row>
    <row r="27" spans="1:17">
      <c r="A27" t="s">
        <v>47</v>
      </c>
    </row>
    <row r="28" spans="1:17">
      <c r="A28" t="s">
        <v>48</v>
      </c>
    </row>
    <row r="29" spans="1:17">
      <c r="G29" s="152"/>
    </row>
    <row r="30" spans="1:17" ht="25.5" customHeight="1">
      <c r="A30" s="88" t="s">
        <v>80</v>
      </c>
      <c r="B30" s="89"/>
      <c r="C30" s="90"/>
      <c r="D30" s="90"/>
      <c r="E30" s="91"/>
      <c r="F30" s="90"/>
      <c r="G30" s="90"/>
      <c r="H30" s="90"/>
      <c r="I30" s="92"/>
      <c r="J30" s="91"/>
      <c r="K30" s="90"/>
      <c r="L30" s="93"/>
      <c r="M30" s="94"/>
      <c r="N30" s="95"/>
      <c r="O30" s="96"/>
      <c r="P30" s="96"/>
      <c r="Q30" s="92"/>
    </row>
    <row r="31" spans="1:17" ht="39" thickBot="1">
      <c r="A31" s="97">
        <v>1</v>
      </c>
      <c r="B31" s="98" t="s">
        <v>49</v>
      </c>
      <c r="C31" s="99" t="s">
        <v>50</v>
      </c>
      <c r="D31" s="99" t="s">
        <v>51</v>
      </c>
      <c r="E31" s="100">
        <v>1</v>
      </c>
      <c r="F31" s="82" t="s">
        <v>27</v>
      </c>
      <c r="G31" s="101">
        <v>300</v>
      </c>
      <c r="H31" s="82" t="s">
        <v>23</v>
      </c>
      <c r="I31" s="102"/>
      <c r="J31" s="103">
        <v>0.08</v>
      </c>
      <c r="K31" s="8">
        <f>I31*(1+J31)</f>
        <v>0</v>
      </c>
      <c r="L31" s="9">
        <f>I31*G31</f>
        <v>0</v>
      </c>
      <c r="M31" s="9">
        <f>L31*(1+J31)</f>
        <v>0</v>
      </c>
      <c r="N31" s="104"/>
      <c r="O31" s="81"/>
      <c r="P31" s="81"/>
      <c r="Q31" s="81"/>
    </row>
    <row r="32" spans="1:17" ht="16.5" thickBot="1">
      <c r="B32" s="86"/>
      <c r="C32" s="86"/>
      <c r="D32" s="86"/>
      <c r="E32" s="86"/>
      <c r="F32" s="86"/>
      <c r="G32" s="152"/>
      <c r="H32" s="86"/>
      <c r="I32" s="87"/>
      <c r="J32" s="87"/>
      <c r="K32" s="40" t="s">
        <v>29</v>
      </c>
      <c r="L32" s="40">
        <f>SUM(L31)</f>
        <v>0</v>
      </c>
      <c r="M32" s="40">
        <f>SUM(M31)</f>
        <v>0</v>
      </c>
      <c r="N32" s="86"/>
      <c r="O32" s="105"/>
      <c r="P32" s="106"/>
      <c r="Q32" s="107"/>
    </row>
    <row r="33" spans="1:17">
      <c r="G33" s="152"/>
    </row>
    <row r="34" spans="1:17" ht="27" customHeight="1">
      <c r="A34" s="219" t="s">
        <v>81</v>
      </c>
      <c r="B34" s="220"/>
      <c r="C34" s="220"/>
      <c r="D34" s="220"/>
      <c r="E34" s="220"/>
      <c r="F34" s="220"/>
      <c r="G34" s="220"/>
      <c r="H34" s="220"/>
      <c r="I34" s="220"/>
      <c r="J34" s="220"/>
      <c r="K34" s="220"/>
      <c r="L34" s="220"/>
      <c r="M34" s="220"/>
      <c r="N34" s="220"/>
      <c r="O34" s="220"/>
      <c r="P34" s="220"/>
      <c r="Q34" s="221"/>
    </row>
    <row r="35" spans="1:17" ht="77.25" thickBot="1">
      <c r="A35" s="169">
        <v>1</v>
      </c>
      <c r="B35" s="157" t="s">
        <v>52</v>
      </c>
      <c r="C35" s="158" t="s">
        <v>53</v>
      </c>
      <c r="D35" s="158" t="s">
        <v>54</v>
      </c>
      <c r="E35" s="170">
        <v>1</v>
      </c>
      <c r="F35" s="161" t="s">
        <v>27</v>
      </c>
      <c r="G35" s="162">
        <v>1020</v>
      </c>
      <c r="H35" s="161" t="s">
        <v>23</v>
      </c>
      <c r="I35" s="171"/>
      <c r="J35" s="164">
        <v>0.08</v>
      </c>
      <c r="K35" s="23">
        <f>I35*(1+J35)</f>
        <v>0</v>
      </c>
      <c r="L35" s="24">
        <f>I35*G35</f>
        <v>0</v>
      </c>
      <c r="M35" s="24">
        <f>L35*(1+J35)</f>
        <v>0</v>
      </c>
      <c r="N35" s="172"/>
      <c r="O35" s="159"/>
      <c r="P35" s="173"/>
      <c r="Q35" s="159"/>
    </row>
    <row r="36" spans="1:17" ht="16.5" thickBot="1">
      <c r="A36" s="116"/>
      <c r="B36" s="117"/>
      <c r="C36" s="118"/>
      <c r="D36" s="119"/>
      <c r="E36" s="120"/>
      <c r="F36" s="121"/>
      <c r="G36" s="151"/>
      <c r="H36" s="122"/>
      <c r="I36" s="121"/>
      <c r="J36" s="123"/>
      <c r="K36" s="40" t="s">
        <v>29</v>
      </c>
      <c r="L36" s="40">
        <f>SUM(L35)</f>
        <v>0</v>
      </c>
      <c r="M36" s="40">
        <f>SUM(M35)</f>
        <v>0</v>
      </c>
      <c r="N36" s="124"/>
      <c r="O36" s="125"/>
      <c r="P36" s="126"/>
      <c r="Q36" s="127"/>
    </row>
    <row r="37" spans="1:17">
      <c r="G37" s="152"/>
    </row>
    <row r="38" spans="1:17" ht="25.5" customHeight="1">
      <c r="A38" s="219" t="s">
        <v>82</v>
      </c>
      <c r="B38" s="220"/>
      <c r="C38" s="220"/>
      <c r="D38" s="220"/>
      <c r="E38" s="220"/>
      <c r="F38" s="220"/>
      <c r="G38" s="220"/>
      <c r="H38" s="220"/>
      <c r="I38" s="220"/>
      <c r="J38" s="220"/>
      <c r="K38" s="220"/>
      <c r="L38" s="220"/>
      <c r="M38" s="220"/>
      <c r="N38" s="220"/>
      <c r="O38" s="220"/>
      <c r="P38" s="220"/>
      <c r="Q38" s="221"/>
    </row>
    <row r="39" spans="1:17" ht="39" thickBot="1">
      <c r="A39" s="128">
        <v>1</v>
      </c>
      <c r="B39" s="109" t="s">
        <v>55</v>
      </c>
      <c r="C39" s="110" t="s">
        <v>56</v>
      </c>
      <c r="D39" s="129">
        <v>0.2</v>
      </c>
      <c r="E39" s="130" t="s">
        <v>57</v>
      </c>
      <c r="F39" s="112" t="s">
        <v>31</v>
      </c>
      <c r="G39" s="113">
        <v>5700</v>
      </c>
      <c r="H39" s="112" t="s">
        <v>23</v>
      </c>
      <c r="I39" s="131"/>
      <c r="J39" s="103">
        <v>0.08</v>
      </c>
      <c r="K39" s="214">
        <f>I39*(1+J39)</f>
        <v>0</v>
      </c>
      <c r="L39" s="215">
        <f>I39*G39</f>
        <v>0</v>
      </c>
      <c r="M39" s="215">
        <f>L39*(1+J39)</f>
        <v>0</v>
      </c>
      <c r="N39" s="132"/>
      <c r="O39" s="133"/>
      <c r="P39" s="81"/>
      <c r="Q39" s="81"/>
    </row>
    <row r="40" spans="1:17" ht="16.5" thickBot="1">
      <c r="A40" s="134"/>
      <c r="B40" s="135"/>
      <c r="C40" s="136"/>
      <c r="E40" s="137"/>
      <c r="F40" s="138"/>
      <c r="G40" s="155"/>
      <c r="H40" s="138"/>
      <c r="I40" s="138"/>
      <c r="J40" s="139"/>
      <c r="K40" s="40" t="s">
        <v>29</v>
      </c>
      <c r="L40" s="40">
        <f>SUM(L39)</f>
        <v>0</v>
      </c>
      <c r="M40" s="168">
        <f>SUM(M39)</f>
        <v>0</v>
      </c>
      <c r="N40" s="140"/>
      <c r="O40" s="141"/>
    </row>
    <row r="41" spans="1:17">
      <c r="A41" s="134"/>
      <c r="B41" s="135"/>
      <c r="C41" s="142"/>
      <c r="E41" s="137"/>
      <c r="F41" s="138"/>
      <c r="G41" s="155"/>
      <c r="H41" s="138"/>
      <c r="I41" s="138"/>
      <c r="J41" s="139"/>
      <c r="K41" s="143"/>
      <c r="L41" s="144"/>
      <c r="M41" s="145"/>
      <c r="N41" s="140"/>
      <c r="O41" s="141"/>
    </row>
    <row r="42" spans="1:17" ht="23.25" customHeight="1">
      <c r="A42" s="216" t="s">
        <v>83</v>
      </c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8"/>
    </row>
    <row r="43" spans="1:17" ht="111.75" customHeight="1" thickBot="1">
      <c r="A43" s="156">
        <v>1</v>
      </c>
      <c r="B43" s="157" t="s">
        <v>58</v>
      </c>
      <c r="C43" s="158" t="s">
        <v>59</v>
      </c>
      <c r="D43" s="159"/>
      <c r="E43" s="160" t="s">
        <v>60</v>
      </c>
      <c r="F43" s="161" t="s">
        <v>61</v>
      </c>
      <c r="G43" s="162">
        <v>800</v>
      </c>
      <c r="H43" s="161" t="s">
        <v>23</v>
      </c>
      <c r="I43" s="163"/>
      <c r="J43" s="164">
        <v>0.08</v>
      </c>
      <c r="K43" s="23">
        <f>I43*(1+J43)</f>
        <v>0</v>
      </c>
      <c r="L43" s="24">
        <f>I43*G43</f>
        <v>0</v>
      </c>
      <c r="M43" s="24">
        <f>L43*(1+J43)</f>
        <v>0</v>
      </c>
      <c r="N43" s="165"/>
      <c r="O43" s="166"/>
      <c r="P43" s="159"/>
      <c r="Q43" s="159"/>
    </row>
    <row r="44" spans="1:17" ht="16.5" thickBot="1">
      <c r="A44" s="146"/>
      <c r="B44" s="146"/>
      <c r="C44" s="146"/>
      <c r="D44" s="146"/>
      <c r="E44" s="146"/>
      <c r="F44" s="146"/>
      <c r="G44" s="152"/>
      <c r="H44" s="146"/>
      <c r="I44" s="87"/>
      <c r="J44" s="87"/>
      <c r="K44" s="40" t="s">
        <v>29</v>
      </c>
      <c r="L44" s="147">
        <f>SUM(L43)</f>
        <v>0</v>
      </c>
      <c r="M44" s="40">
        <f>SUM(M43)</f>
        <v>0</v>
      </c>
    </row>
    <row r="45" spans="1:17">
      <c r="G45" s="152"/>
    </row>
    <row r="46" spans="1:17" ht="23.25" customHeight="1">
      <c r="A46" s="219" t="s">
        <v>84</v>
      </c>
      <c r="B46" s="220"/>
      <c r="C46" s="220"/>
      <c r="D46" s="220"/>
      <c r="E46" s="220"/>
      <c r="F46" s="220"/>
      <c r="G46" s="220"/>
      <c r="H46" s="220"/>
      <c r="I46" s="220"/>
      <c r="J46" s="220"/>
      <c r="K46" s="220"/>
      <c r="L46" s="220"/>
      <c r="M46" s="220"/>
      <c r="N46" s="220"/>
      <c r="O46" s="220"/>
      <c r="P46" s="220"/>
      <c r="Q46" s="221"/>
    </row>
    <row r="47" spans="1:17">
      <c r="A47" s="108">
        <v>1</v>
      </c>
      <c r="B47" s="109" t="s">
        <v>62</v>
      </c>
      <c r="C47" s="110" t="s">
        <v>63</v>
      </c>
      <c r="D47" s="110" t="s">
        <v>64</v>
      </c>
      <c r="E47" s="111">
        <v>20</v>
      </c>
      <c r="F47" s="112" t="s">
        <v>21</v>
      </c>
      <c r="G47" s="113">
        <v>16</v>
      </c>
      <c r="H47" s="112" t="s">
        <v>23</v>
      </c>
      <c r="I47" s="148"/>
      <c r="J47" s="103">
        <v>0.08</v>
      </c>
      <c r="K47" s="8">
        <f t="shared" ref="K47:K49" si="3">I47*(1+J47)</f>
        <v>0</v>
      </c>
      <c r="L47" s="9">
        <f t="shared" ref="L47:L49" si="4">I47*G47</f>
        <v>0</v>
      </c>
      <c r="M47" s="9">
        <f t="shared" ref="M47:M49" si="5">L47*(1+J47)</f>
        <v>0</v>
      </c>
      <c r="N47" s="81"/>
      <c r="O47" s="81"/>
      <c r="P47" s="115"/>
      <c r="Q47" s="114"/>
    </row>
    <row r="48" spans="1:17" ht="63.75">
      <c r="A48" s="108">
        <v>2</v>
      </c>
      <c r="B48" s="109" t="s">
        <v>65</v>
      </c>
      <c r="C48" s="110" t="s">
        <v>66</v>
      </c>
      <c r="D48" s="110" t="s">
        <v>67</v>
      </c>
      <c r="E48" s="111">
        <v>24</v>
      </c>
      <c r="F48" s="112" t="s">
        <v>21</v>
      </c>
      <c r="G48" s="113">
        <v>15</v>
      </c>
      <c r="H48" s="112" t="s">
        <v>23</v>
      </c>
      <c r="I48" s="148"/>
      <c r="J48" s="103">
        <v>0.08</v>
      </c>
      <c r="K48" s="8">
        <f t="shared" si="3"/>
        <v>0</v>
      </c>
      <c r="L48" s="9">
        <f t="shared" si="4"/>
        <v>0</v>
      </c>
      <c r="M48" s="9">
        <f t="shared" si="5"/>
        <v>0</v>
      </c>
      <c r="N48" s="81"/>
      <c r="O48" s="81"/>
      <c r="P48" s="115"/>
      <c r="Q48" s="114"/>
    </row>
    <row r="49" spans="1:17" ht="102.75" thickBot="1">
      <c r="A49" s="108">
        <v>3</v>
      </c>
      <c r="B49" s="109" t="s">
        <v>68</v>
      </c>
      <c r="C49" s="110" t="s">
        <v>69</v>
      </c>
      <c r="D49" s="110" t="s">
        <v>70</v>
      </c>
      <c r="E49" s="111">
        <v>100</v>
      </c>
      <c r="F49" s="112" t="s">
        <v>21</v>
      </c>
      <c r="G49" s="113">
        <v>200</v>
      </c>
      <c r="H49" s="112" t="s">
        <v>23</v>
      </c>
      <c r="I49" s="148"/>
      <c r="J49" s="103">
        <v>0.08</v>
      </c>
      <c r="K49" s="23">
        <f t="shared" si="3"/>
        <v>0</v>
      </c>
      <c r="L49" s="24">
        <f t="shared" si="4"/>
        <v>0</v>
      </c>
      <c r="M49" s="24">
        <f t="shared" si="5"/>
        <v>0</v>
      </c>
      <c r="N49" s="81"/>
      <c r="O49" s="81"/>
      <c r="P49" s="149"/>
      <c r="Q49" s="114"/>
    </row>
    <row r="50" spans="1:17" ht="16.5" thickBot="1">
      <c r="A50" s="116"/>
      <c r="B50" s="117"/>
      <c r="C50" s="118"/>
      <c r="D50" s="119"/>
      <c r="E50" s="120"/>
      <c r="F50" s="121"/>
      <c r="G50" s="151"/>
      <c r="H50" s="122"/>
      <c r="I50" s="121"/>
      <c r="J50" s="123"/>
      <c r="K50" s="40" t="s">
        <v>29</v>
      </c>
      <c r="L50" s="40">
        <f>SUM(L47:L49)</f>
        <v>0</v>
      </c>
      <c r="M50" s="40">
        <f>SUM(M47:M49)</f>
        <v>0</v>
      </c>
      <c r="N50" s="124"/>
      <c r="O50" s="125"/>
      <c r="P50" s="126"/>
      <c r="Q50" s="127"/>
    </row>
    <row r="51" spans="1:17" ht="15.75">
      <c r="A51" s="116"/>
      <c r="B51" s="117"/>
      <c r="C51" s="118"/>
      <c r="D51" s="119"/>
      <c r="E51" s="120"/>
      <c r="F51" s="121"/>
      <c r="G51" s="151"/>
      <c r="H51" s="122"/>
      <c r="I51" s="121"/>
      <c r="J51" s="123"/>
      <c r="K51" s="150"/>
      <c r="L51" s="150"/>
      <c r="M51" s="150"/>
      <c r="N51" s="124"/>
      <c r="O51" s="125"/>
      <c r="P51" s="126"/>
      <c r="Q51" s="127"/>
    </row>
    <row r="52" spans="1:17" ht="22.5" customHeight="1">
      <c r="A52" s="219" t="s">
        <v>85</v>
      </c>
      <c r="B52" s="220"/>
      <c r="C52" s="220"/>
      <c r="D52" s="220"/>
      <c r="E52" s="220"/>
      <c r="F52" s="220"/>
      <c r="G52" s="220"/>
      <c r="H52" s="220"/>
      <c r="I52" s="220"/>
      <c r="J52" s="220"/>
      <c r="K52" s="220"/>
      <c r="L52" s="220"/>
      <c r="M52" s="220"/>
      <c r="N52" s="220"/>
      <c r="O52" s="220"/>
      <c r="P52" s="220"/>
      <c r="Q52" s="221"/>
    </row>
    <row r="53" spans="1:17" ht="26.25" thickBot="1">
      <c r="A53" s="169">
        <v>1</v>
      </c>
      <c r="B53" s="157" t="s">
        <v>71</v>
      </c>
      <c r="C53" s="158" t="s">
        <v>72</v>
      </c>
      <c r="D53" s="158" t="s">
        <v>73</v>
      </c>
      <c r="E53" s="170">
        <v>10</v>
      </c>
      <c r="F53" s="161" t="s">
        <v>21</v>
      </c>
      <c r="G53" s="162">
        <v>100</v>
      </c>
      <c r="H53" s="161" t="s">
        <v>23</v>
      </c>
      <c r="I53" s="195"/>
      <c r="J53" s="164">
        <v>0.08</v>
      </c>
      <c r="K53" s="23">
        <f>I53*(1+J53)</f>
        <v>0</v>
      </c>
      <c r="L53" s="24">
        <f>I53*G53</f>
        <v>0</v>
      </c>
      <c r="M53" s="24">
        <f>L53*(1+J53)</f>
        <v>0</v>
      </c>
      <c r="N53" s="159"/>
      <c r="O53" s="159"/>
      <c r="P53" s="196"/>
      <c r="Q53" s="172"/>
    </row>
    <row r="54" spans="1:17" ht="16.5" thickBot="1">
      <c r="A54" s="116"/>
      <c r="B54" s="117"/>
      <c r="C54" s="118"/>
      <c r="D54" s="119"/>
      <c r="E54" s="120"/>
      <c r="F54" s="121"/>
      <c r="G54" s="151"/>
      <c r="H54" s="122"/>
      <c r="I54" s="121"/>
      <c r="J54" s="123"/>
      <c r="K54" s="40" t="s">
        <v>29</v>
      </c>
      <c r="L54" s="40">
        <f>L53</f>
        <v>0</v>
      </c>
      <c r="M54" s="40">
        <f>M53</f>
        <v>0</v>
      </c>
      <c r="N54" s="124"/>
      <c r="O54" s="125"/>
      <c r="P54" s="126"/>
      <c r="Q54" s="127"/>
    </row>
    <row r="55" spans="1:17" ht="16.5" thickBot="1">
      <c r="A55" s="116"/>
      <c r="B55" s="117"/>
      <c r="C55" s="118"/>
      <c r="D55" s="119"/>
      <c r="E55" s="120"/>
      <c r="F55" s="121"/>
      <c r="G55" s="151"/>
      <c r="H55" s="122"/>
      <c r="I55" s="121"/>
      <c r="J55" s="123"/>
      <c r="K55" s="150"/>
      <c r="L55" s="150"/>
      <c r="M55" s="150"/>
      <c r="N55" s="124"/>
      <c r="O55" s="125"/>
      <c r="P55" s="126"/>
      <c r="Q55" s="127"/>
    </row>
    <row r="56" spans="1:17" ht="16.5" thickBot="1">
      <c r="G56" s="152"/>
      <c r="K56" s="40" t="s">
        <v>74</v>
      </c>
      <c r="L56" s="40">
        <f>SUM(L50+L44+L40+L36+L32+L25+L18+L14+L10+L54+L6)</f>
        <v>0</v>
      </c>
      <c r="M56" s="168">
        <f>SUM(M50+M44+M40+M36+M32+M25+M18+M14+M10+M54+M6)</f>
        <v>0</v>
      </c>
    </row>
    <row r="57" spans="1:17">
      <c r="G57" s="152"/>
    </row>
    <row r="58" spans="1:17" ht="15">
      <c r="O58" s="194" t="s">
        <v>86</v>
      </c>
    </row>
  </sheetData>
  <mergeCells count="9">
    <mergeCell ref="A42:Q42"/>
    <mergeCell ref="A46:Q46"/>
    <mergeCell ref="A52:Q52"/>
    <mergeCell ref="A3:Q3"/>
    <mergeCell ref="A7:Q7"/>
    <mergeCell ref="A12:Q12"/>
    <mergeCell ref="A16:Q16"/>
    <mergeCell ref="A34:Q34"/>
    <mergeCell ref="A38:Q38"/>
  </mergeCells>
  <pageMargins left="0.70866141732283472" right="0.546875" top="0.74803149606299213" bottom="0.74803149606299213" header="0.31496062992125984" footer="0.31496062992125984"/>
  <pageSetup paperSize="9" scale="75" orientation="landscape" horizontalDpi="300" verticalDpi="300" r:id="rId1"/>
  <headerFooter>
    <oddHeader>&amp;L&amp;"Czcionka tekstu podstawowego,Pogrubiony"Sprawa 7/2025&amp;C&amp;"Czcionka tekstu podstawowego,Pogrubiony"FORMULARZ CENOWY&amp;R&amp;"Czcionka tekstu podstawowego,Pogrubiony"Załącznik nr 2 do SWZ</oddHeader>
    <oddFooter>&amp;C&amp;9Strona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2025-02-06T09:21:59Z</cp:lastPrinted>
  <dcterms:created xsi:type="dcterms:W3CDTF">2025-02-06T09:03:31Z</dcterms:created>
  <dcterms:modified xsi:type="dcterms:W3CDTF">2025-02-10T11:13:04Z</dcterms:modified>
</cp:coreProperties>
</file>