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8800" windowHeight="15480"/>
  </bookViews>
  <sheets>
    <sheet name="Zadanie 1-3" sheetId="2" r:id="rId1"/>
  </sheets>
  <definedNames>
    <definedName name="d" localSheetId="0">'Zadanie 1-3'!$A$1:$O$8</definedName>
    <definedName name="fgh" localSheetId="0">'Zadanie 1-3'!$A$1:$M$8</definedName>
    <definedName name="jty" localSheetId="0">'Zadanie 1-3'!$A$1:$M$6</definedName>
    <definedName name="oup" localSheetId="0">'Zadanie 1-3'!$A$1:$O$8</definedName>
    <definedName name="Print_Area" localSheetId="0">'Zadanie 1-3'!$A$1:$M$8</definedName>
    <definedName name="s" localSheetId="0">'Zadanie 1-3'!$A$1:$O$8</definedName>
    <definedName name="zgfdb" localSheetId="0">'Zadanie 1-3'!$A$1:$N$8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" roundtripDataSignature="AMtx7miWhr1OZ3QoswZ4gf7LW4aUn6OU6Q=="/>
    </ext>
  </extLst>
</workbook>
</file>

<file path=xl/calcChain.xml><?xml version="1.0" encoding="utf-8"?>
<calcChain xmlns="http://schemas.openxmlformats.org/spreadsheetml/2006/main">
  <c r="J8" i="2"/>
  <c r="J6"/>
  <c r="K4" l="1"/>
  <c r="J4"/>
  <c r="L4" s="1"/>
  <c r="L8" l="1"/>
  <c r="K8"/>
  <c r="K6" l="1"/>
  <c r="L6"/>
</calcChain>
</file>

<file path=xl/sharedStrings.xml><?xml version="1.0" encoding="utf-8"?>
<sst xmlns="http://schemas.openxmlformats.org/spreadsheetml/2006/main" count="26" uniqueCount="25">
  <si>
    <t>L.p.</t>
  </si>
  <si>
    <t>Nazwa materiału</t>
  </si>
  <si>
    <t>Kod</t>
  </si>
  <si>
    <t>Producent</t>
  </si>
  <si>
    <t>Ilość oferow.</t>
  </si>
  <si>
    <t xml:space="preserve"> % VAT</t>
  </si>
  <si>
    <t>Wartość netto</t>
  </si>
  <si>
    <t>Wartość brutto</t>
  </si>
  <si>
    <t>Uwagi</t>
  </si>
  <si>
    <t>Zadanie 1</t>
  </si>
  <si>
    <t>szt</t>
  </si>
  <si>
    <t>Zadanie 2</t>
  </si>
  <si>
    <t>Opis</t>
  </si>
  <si>
    <t>J.M</t>
  </si>
  <si>
    <t>Cena netto</t>
  </si>
  <si>
    <t>Cena brutto</t>
  </si>
  <si>
    <t>kpl</t>
  </si>
  <si>
    <t>Zestaw do zabiegów urologicznych TURP/URS z torbą wymagania
minimalne</t>
  </si>
  <si>
    <t>Zestaw do operacji ginekologicznych</t>
  </si>
  <si>
    <t xml:space="preserve">Maska FFP2 </t>
  </si>
  <si>
    <t xml:space="preserve">Półmaska Filtrująca FFP2. Wyrób medyczny klasy I, typ IIR. Trójpanelowa. Posiada skuteczność filtracji bakterii (BFE) na poziomie ≥ 98,0 % Zawierająca taśmy mocujące półmaskę na nuszach. Taśmy wykonanne z nitek bezlateksowych w oplocie z jedwabiu poliestrowego . Posiadająca zacisk nosowy wykonany z taśmy polipropylenowej wzmocnionej drutami stalowymi. Pakowana pojedyńczo w folię metodą typu flowpack. Pakowana w kartonik 20 sztuk. . Każda półmaska powinna być oznaczona na zgodność z normami EN 149 : 2001 + A1:2009, EN 14683+AC:2019-09. </t>
  </si>
  <si>
    <t>1) serweta chirurgiczna do przezcewkowych zabiegów urologicznych o wymiarach (szerokość części dolnej z nogawicami / szerokość części górnej serwety x długość całkowita) 240/220 cm x 235 cm, zintegrowana z nogawicami o długości min. 100 cm, posiadająca otwór samoprzylepny w okolicy jamy brzusznej o śr. 5cm, otwór na prącie o śr. 4 cm i osłona na palec do badania per rectum. Z serwetą zintegrowany jest worek do przechwytywania płynów z sitem oraz usztywnionym brzegiem do jego regulacji, worek zakończony jest zaworem do podłączenia drenu. Nad otworem o średnicy 5 cm w odległości 10 cm taśma przylepna o długości 40 cm stabilizująca serwetę o - 1 szt.;
2) Dren odprowadzający płyny z worka, kompatybilny z serwetą główną, długość min. 130 cm – 1 szt.;
3) serweta na stolik instrumentalny 150 x 190 cm - 1 szt.
Serweta gówna wykonana z mocnego laminatu min. dwuwarstwowego: polipropylen oraz folia polietylenowo - polipropylenowa, spełniająca wymagania wysokie normy PN EN 13795. Łączna gramatura serwety 55 g/m2, odporność na przenikanie cieczy min. 300 cm H2O, wytrzymałość na wypychanie na sucho i mokro min. 240 kPa, chłonność min. 390%, nasiąkliwość badana metodą runn off min. 28%. Wymagana zgodność z normą PN - EN 13 795 (wymagania wysokie, strefa krytyczna i mniej krytyczna)Serweta na stolik instrumentarium wykonana z folii o gramaturze 47 g/m2 (+/- 10%), na całej długości po środku serwety wzmocnienie z chłonnej włókniny o szerokości min. 65 cm, gramaturze 35 g/m2 (+/- 10%). Łączna gramatura w obszarze wzmocnienia (łącznie z klejem) min. 84 g/m2, chłonność całkowita min. 400 %. Zestaw zgodny z normą PN EN 13795.</t>
  </si>
  <si>
    <t xml:space="preserve">Serwety obłożenia pacjenta z laminatu 2- warstwowego (polietylen/ polipropylen) o gramaturze  67,5 g/ m2, odporność na przenikanie cieczy min. 240 cm H2O, poziom absorpcji cieczy (chłonność): 196 ml/ m2 oraz 298% , odporność na wypychanie (rozrywanie) na sucho/ mokro odpowiednio: 120/ 152 kPa. I klasa palności. Zestaw zapakowany w worek polietylenowy zamknięty papierową opaską TYVEC, po otwarciu wyraźny sterylny margines min. 5 mm zapobiegający przypadkowemu rozjałowieniu podczas wyciągania zestawu. Na etykiecie głównej 4 naklejki typu TAG do dokumentacji z REF, LOT, datą ważności i danymi producenta. Sterylizacja tlenek etylenu.
 Zestaw zgodny z normą PN EN 13795-1:2019
</t>
  </si>
  <si>
    <t>Zadanie 3</t>
  </si>
  <si>
    <t xml:space="preserve">. </t>
  </si>
</sst>
</file>

<file path=xl/styles.xml><?xml version="1.0" encoding="utf-8"?>
<styleSheet xmlns="http://schemas.openxmlformats.org/spreadsheetml/2006/main">
  <numFmts count="3">
    <numFmt numFmtId="7" formatCode="#,##0.00\ &quot;zł&quot;;\-#,##0.00\ &quot;zł&quot;"/>
    <numFmt numFmtId="164" formatCode="#,##0.00&quot; zł&quot;"/>
    <numFmt numFmtId="165" formatCode="#,##0.00\ &quot;zł&quot;"/>
  </numFmts>
  <fonts count="18">
    <font>
      <sz val="10"/>
      <color rgb="FF000000"/>
      <name val="Calibri"/>
      <scheme val="minor"/>
    </font>
    <font>
      <sz val="9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color theme="1"/>
      <name val="Arial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2"/>
      <name val="Calibri"/>
      <family val="2"/>
      <charset val="238"/>
    </font>
    <font>
      <sz val="12"/>
      <color rgb="FF000000"/>
      <name val="Arial Narrow"/>
      <family val="2"/>
      <charset val="238"/>
    </font>
    <font>
      <b/>
      <sz val="12"/>
      <name val="Arial Narrow"/>
      <family val="2"/>
      <charset val="238"/>
    </font>
    <font>
      <b/>
      <sz val="16"/>
      <color rgb="FF000000"/>
      <name val="Arial Narrow"/>
      <family val="2"/>
      <charset val="238"/>
    </font>
    <font>
      <b/>
      <sz val="16"/>
      <color theme="1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4"/>
      <color rgb="FF000000"/>
      <name val="Arial Narrow"/>
      <family val="2"/>
      <charset val="238"/>
    </font>
    <font>
      <b/>
      <sz val="16"/>
      <name val="Arial Narrow"/>
      <family val="2"/>
      <charset val="238"/>
    </font>
    <font>
      <sz val="14"/>
      <color rgb="FF000000"/>
      <name val="Arial Narrow"/>
      <family val="2"/>
      <charset val="238"/>
    </font>
    <font>
      <sz val="14"/>
      <color theme="1"/>
      <name val="Arial Narrow"/>
      <family val="2"/>
      <charset val="238"/>
    </font>
    <font>
      <b/>
      <sz val="14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1A1A1A"/>
      </left>
      <right style="thin">
        <color rgb="FF1A1A1A"/>
      </right>
      <top style="thin">
        <color rgb="FF1A1A1A"/>
      </top>
      <bottom style="thin">
        <color rgb="FF1A1A1A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1A1A1A"/>
      </top>
      <bottom/>
      <diagonal/>
    </border>
    <border>
      <left/>
      <right/>
      <top style="thin">
        <color rgb="FF1A1A1A"/>
      </top>
      <bottom/>
      <diagonal/>
    </border>
    <border>
      <left/>
      <right/>
      <top style="thin">
        <color rgb="FF1A1A1A"/>
      </top>
      <bottom/>
      <diagonal/>
    </border>
    <border>
      <left style="thin">
        <color rgb="FF3C3C3C"/>
      </left>
      <right style="thin">
        <color rgb="FF3C3C3C"/>
      </right>
      <top style="thin">
        <color rgb="FF3C3C3C"/>
      </top>
      <bottom style="thin">
        <color rgb="FF3C3C3C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164" fontId="16" fillId="0" borderId="6" xfId="0" applyNumberFormat="1" applyFont="1" applyBorder="1" applyAlignment="1">
      <alignment horizontal="center" vertical="center"/>
    </xf>
    <xf numFmtId="165" fontId="16" fillId="0" borderId="2" xfId="0" applyNumberFormat="1" applyFont="1" applyBorder="1" applyAlignment="1">
      <alignment horizontal="center" vertical="center"/>
    </xf>
    <xf numFmtId="9" fontId="16" fillId="0" borderId="7" xfId="0" applyNumberFormat="1" applyFont="1" applyBorder="1" applyAlignment="1">
      <alignment horizontal="center" vertical="center"/>
    </xf>
    <xf numFmtId="7" fontId="16" fillId="0" borderId="11" xfId="0" applyNumberFormat="1" applyFont="1" applyBorder="1" applyAlignment="1">
      <alignment horizontal="center" vertical="center"/>
    </xf>
    <xf numFmtId="7" fontId="12" fillId="0" borderId="11" xfId="0" applyNumberFormat="1" applyFont="1" applyBorder="1" applyAlignment="1">
      <alignment horizontal="center" vertical="center"/>
    </xf>
    <xf numFmtId="9" fontId="16" fillId="0" borderId="2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2" fillId="0" borderId="9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7" fillId="0" borderId="4" xfId="0" applyFont="1" applyBorder="1"/>
    <xf numFmtId="0" fontId="7" fillId="0" borderId="5" xfId="0" applyFont="1" applyBorder="1"/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8"/>
  <sheetViews>
    <sheetView tabSelected="1" view="pageLayout" zoomScale="60" zoomScaleNormal="70" zoomScaleSheetLayoutView="70" zoomScalePageLayoutView="60" workbookViewId="0">
      <selection activeCell="M4" sqref="M4"/>
    </sheetView>
  </sheetViews>
  <sheetFormatPr defaultColWidth="14.42578125" defaultRowHeight="15" customHeight="1"/>
  <cols>
    <col min="1" max="1" width="4.5703125" style="11" customWidth="1"/>
    <col min="2" max="2" width="35.42578125" style="19" customWidth="1"/>
    <col min="3" max="3" width="159.28515625" style="12" customWidth="1"/>
    <col min="4" max="4" width="10.7109375" style="11" customWidth="1"/>
    <col min="5" max="5" width="15.28515625" style="11" customWidth="1"/>
    <col min="6" max="6" width="5.140625" style="11" customWidth="1"/>
    <col min="7" max="7" width="10.5703125" style="11" customWidth="1"/>
    <col min="8" max="8" width="11.140625" style="31" customWidth="1"/>
    <col min="9" max="9" width="9.42578125" style="31" customWidth="1"/>
    <col min="10" max="10" width="12.7109375" style="31" customWidth="1"/>
    <col min="11" max="11" width="35.42578125" style="31" customWidth="1"/>
    <col min="12" max="12" width="34.7109375" style="31" customWidth="1"/>
    <col min="13" max="13" width="22.5703125" style="33" customWidth="1"/>
    <col min="14" max="22" width="9.140625" customWidth="1"/>
  </cols>
  <sheetData>
    <row r="1" spans="1:23" ht="47.25" customHeight="1">
      <c r="A1" s="4" t="s">
        <v>0</v>
      </c>
      <c r="B1" s="15" t="s">
        <v>1</v>
      </c>
      <c r="C1" s="4" t="s">
        <v>12</v>
      </c>
      <c r="D1" s="5" t="s">
        <v>2</v>
      </c>
      <c r="E1" s="5" t="s">
        <v>3</v>
      </c>
      <c r="F1" s="4" t="s">
        <v>13</v>
      </c>
      <c r="G1" s="6" t="s">
        <v>4</v>
      </c>
      <c r="H1" s="20" t="s">
        <v>14</v>
      </c>
      <c r="I1" s="20" t="s">
        <v>5</v>
      </c>
      <c r="J1" s="21" t="s">
        <v>15</v>
      </c>
      <c r="K1" s="21" t="s">
        <v>6</v>
      </c>
      <c r="L1" s="21" t="s">
        <v>7</v>
      </c>
      <c r="M1" s="23" t="s">
        <v>8</v>
      </c>
      <c r="N1" s="2"/>
      <c r="O1" s="2"/>
      <c r="P1" s="2"/>
      <c r="Q1" s="2"/>
      <c r="R1" s="2"/>
      <c r="S1" s="2"/>
      <c r="T1" s="2"/>
      <c r="U1" s="2"/>
      <c r="V1" s="2"/>
    </row>
    <row r="2" spans="1:23" ht="13.5" customHeight="1">
      <c r="A2" s="4">
        <v>1</v>
      </c>
      <c r="B2" s="15">
        <v>2</v>
      </c>
      <c r="C2" s="4">
        <v>3</v>
      </c>
      <c r="D2" s="5">
        <v>4</v>
      </c>
      <c r="E2" s="5">
        <v>5</v>
      </c>
      <c r="F2" s="4">
        <v>6</v>
      </c>
      <c r="G2" s="7">
        <v>7</v>
      </c>
      <c r="H2" s="22">
        <v>8</v>
      </c>
      <c r="I2" s="22">
        <v>9</v>
      </c>
      <c r="J2" s="23">
        <v>10</v>
      </c>
      <c r="K2" s="23">
        <v>11</v>
      </c>
      <c r="L2" s="23">
        <v>12</v>
      </c>
      <c r="M2" s="23">
        <v>13</v>
      </c>
      <c r="N2" s="2"/>
      <c r="O2" s="2"/>
      <c r="P2" s="2"/>
      <c r="Q2" s="2"/>
      <c r="R2" s="2"/>
      <c r="S2" s="2"/>
      <c r="T2" s="2"/>
      <c r="U2" s="2"/>
      <c r="V2" s="2"/>
    </row>
    <row r="3" spans="1:23" ht="21" customHeight="1">
      <c r="A3" s="37" t="s">
        <v>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9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97.5" customHeight="1">
      <c r="A4" s="7">
        <v>1</v>
      </c>
      <c r="B4" s="16" t="s">
        <v>19</v>
      </c>
      <c r="C4" s="9" t="s">
        <v>20</v>
      </c>
      <c r="D4" s="6"/>
      <c r="E4" s="6"/>
      <c r="F4" s="8" t="s">
        <v>10</v>
      </c>
      <c r="G4" s="7">
        <v>5000</v>
      </c>
      <c r="H4" s="24"/>
      <c r="I4" s="27"/>
      <c r="J4" s="28">
        <f>H4+I4*H4</f>
        <v>0</v>
      </c>
      <c r="K4" s="29">
        <f>G4*H4</f>
        <v>0</v>
      </c>
      <c r="L4" s="29">
        <f>G4*J4</f>
        <v>0</v>
      </c>
      <c r="M4" s="32" t="s">
        <v>24</v>
      </c>
      <c r="N4" s="3"/>
      <c r="O4" s="3"/>
      <c r="P4" s="3"/>
      <c r="Q4" s="3"/>
      <c r="R4" s="3"/>
      <c r="S4" s="3"/>
      <c r="T4" s="3"/>
      <c r="U4" s="3"/>
      <c r="V4" s="3"/>
      <c r="W4" s="3"/>
    </row>
    <row r="5" spans="1:23" ht="15.75" customHeight="1">
      <c r="A5" s="34" t="s">
        <v>11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6"/>
      <c r="N5" s="2"/>
      <c r="O5" s="2"/>
      <c r="P5" s="2"/>
      <c r="Q5" s="2"/>
      <c r="R5" s="2"/>
      <c r="S5" s="2"/>
      <c r="T5" s="2"/>
      <c r="U5" s="2"/>
      <c r="V5" s="2"/>
    </row>
    <row r="6" spans="1:23" ht="244.5" customHeight="1">
      <c r="A6" s="14">
        <v>1</v>
      </c>
      <c r="B6" s="18" t="s">
        <v>17</v>
      </c>
      <c r="C6" s="13" t="s">
        <v>21</v>
      </c>
      <c r="D6" s="10"/>
      <c r="E6" s="7"/>
      <c r="F6" s="7" t="s">
        <v>16</v>
      </c>
      <c r="G6" s="7">
        <v>200</v>
      </c>
      <c r="H6" s="26"/>
      <c r="I6" s="30"/>
      <c r="J6" s="25">
        <f>H6*1.08</f>
        <v>0</v>
      </c>
      <c r="K6" s="26">
        <f t="shared" ref="K6" si="0">G6*H6</f>
        <v>0</v>
      </c>
      <c r="L6" s="26">
        <f t="shared" ref="L6" si="1">G6*J6</f>
        <v>0</v>
      </c>
      <c r="M6" s="22"/>
      <c r="N6" s="2"/>
      <c r="O6" s="2"/>
      <c r="P6" s="2"/>
      <c r="Q6" s="2"/>
      <c r="R6" s="2"/>
      <c r="S6" s="2"/>
      <c r="T6" s="2"/>
      <c r="U6" s="2"/>
      <c r="V6" s="2"/>
    </row>
    <row r="7" spans="1:23" ht="37.5" customHeight="1">
      <c r="A7" s="40" t="s">
        <v>23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2"/>
      <c r="N7" s="2"/>
      <c r="O7" s="2"/>
      <c r="P7" s="2"/>
      <c r="Q7" s="2"/>
      <c r="R7" s="2"/>
      <c r="S7" s="2"/>
      <c r="T7" s="2"/>
      <c r="U7" s="2"/>
      <c r="V7" s="2"/>
    </row>
    <row r="8" spans="1:23" ht="248.25" customHeight="1">
      <c r="A8" s="7">
        <v>1</v>
      </c>
      <c r="B8" s="17" t="s">
        <v>18</v>
      </c>
      <c r="C8" s="6" t="s">
        <v>22</v>
      </c>
      <c r="D8" s="7"/>
      <c r="E8" s="7"/>
      <c r="F8" s="7" t="s">
        <v>16</v>
      </c>
      <c r="G8" s="7">
        <v>1200</v>
      </c>
      <c r="H8" s="26"/>
      <c r="I8" s="30"/>
      <c r="J8" s="25">
        <f>H8*1.08</f>
        <v>0</v>
      </c>
      <c r="K8" s="26">
        <f t="shared" ref="K8" si="2">G8*H8</f>
        <v>0</v>
      </c>
      <c r="L8" s="26">
        <f t="shared" ref="L8" si="3">G8*J8</f>
        <v>0</v>
      </c>
      <c r="M8" s="22"/>
      <c r="N8" s="2"/>
      <c r="O8" s="2"/>
      <c r="P8" s="2"/>
      <c r="Q8" s="2"/>
      <c r="R8" s="2"/>
      <c r="S8" s="2"/>
      <c r="T8" s="2"/>
      <c r="U8" s="2"/>
      <c r="V8" s="2"/>
    </row>
  </sheetData>
  <mergeCells count="3">
    <mergeCell ref="A5:M5"/>
    <mergeCell ref="A3:M3"/>
    <mergeCell ref="A7:M7"/>
  </mergeCells>
  <printOptions horizontalCentered="1"/>
  <pageMargins left="0.70866141732283472" right="0.51181102362204722" top="0.55118110236220474" bottom="0.82677165354330717" header="0" footer="0"/>
  <pageSetup paperSize="9" scale="40" fitToHeight="0" orientation="landscape" r:id="rId1"/>
  <headerFooter>
    <oddHeader>&amp;C&amp;"-,Pogrubiony"&amp;12Formularz cenowy&amp;RZałącznik nr 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7</vt:i4>
      </vt:variant>
    </vt:vector>
  </HeadingPairs>
  <TitlesOfParts>
    <vt:vector size="8" baseType="lpstr">
      <vt:lpstr>Zadanie 1-3</vt:lpstr>
      <vt:lpstr>'Zadanie 1-3'!d</vt:lpstr>
      <vt:lpstr>'Zadanie 1-3'!fgh</vt:lpstr>
      <vt:lpstr>'Zadanie 1-3'!jty</vt:lpstr>
      <vt:lpstr>'Zadanie 1-3'!oup</vt:lpstr>
      <vt:lpstr>'Zadanie 1-3'!Print_Area</vt:lpstr>
      <vt:lpstr>'Zadanie 1-3'!s</vt:lpstr>
      <vt:lpstr>'Zadanie 1-3'!zgfdb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</dc:creator>
  <cp:lastModifiedBy>user</cp:lastModifiedBy>
  <cp:lastPrinted>2025-03-31T08:50:59Z</cp:lastPrinted>
  <dcterms:created xsi:type="dcterms:W3CDTF">2016-01-26T06:35:25Z</dcterms:created>
  <dcterms:modified xsi:type="dcterms:W3CDTF">2025-03-31T08:59:01Z</dcterms:modified>
</cp:coreProperties>
</file>