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</sheets>
  <definedNames>
    <definedName name="_xlnm.Print_Area" localSheetId="0">Arkusz1!$A$1:$H$147</definedName>
  </definedNames>
  <calcPr calcId="124519"/>
</workbook>
</file>

<file path=xl/calcChain.xml><?xml version="1.0" encoding="utf-8"?>
<calcChain xmlns="http://schemas.openxmlformats.org/spreadsheetml/2006/main">
  <c r="F21" i="1"/>
  <c r="F22"/>
  <c r="G22" s="1"/>
  <c r="H22" s="1"/>
  <c r="F23"/>
  <c r="F24"/>
  <c r="F25"/>
  <c r="F26"/>
  <c r="F27"/>
  <c r="G27" s="1"/>
  <c r="F20"/>
  <c r="F31"/>
  <c r="F42"/>
  <c r="F63"/>
  <c r="F75"/>
  <c r="F86"/>
  <c r="F97"/>
  <c r="F107"/>
  <c r="F117"/>
  <c r="F53"/>
  <c r="F9"/>
  <c r="G9" s="1"/>
  <c r="H9" s="1"/>
  <c r="F10"/>
  <c r="F11"/>
  <c r="G11" s="1"/>
  <c r="F12"/>
  <c r="G12" s="1"/>
  <c r="H12" s="1"/>
  <c r="F13"/>
  <c r="G13" s="1"/>
  <c r="H13" s="1"/>
  <c r="F14"/>
  <c r="F15"/>
  <c r="G15" s="1"/>
  <c r="F16"/>
  <c r="G16"/>
  <c r="H16" s="1"/>
  <c r="G31"/>
  <c r="H31" s="1"/>
  <c r="F32"/>
  <c r="G32" s="1"/>
  <c r="H32" s="1"/>
  <c r="F33"/>
  <c r="F34"/>
  <c r="F35"/>
  <c r="G35" s="1"/>
  <c r="H35" s="1"/>
  <c r="F36"/>
  <c r="G36" s="1"/>
  <c r="H36" s="1"/>
  <c r="F37"/>
  <c r="F38"/>
  <c r="H21" l="1"/>
  <c r="H27"/>
  <c r="G25"/>
  <c r="H25" s="1"/>
  <c r="G21"/>
  <c r="G26"/>
  <c r="H26" s="1"/>
  <c r="G23"/>
  <c r="G28" s="1"/>
  <c r="F28"/>
  <c r="G20"/>
  <c r="G24"/>
  <c r="H24" s="1"/>
  <c r="H20"/>
  <c r="H15"/>
  <c r="G14"/>
  <c r="H14" s="1"/>
  <c r="H11"/>
  <c r="G10"/>
  <c r="H10" s="1"/>
  <c r="G38"/>
  <c r="H38" s="1"/>
  <c r="G34"/>
  <c r="H34" s="1"/>
  <c r="G37"/>
  <c r="H37" s="1"/>
  <c r="G33"/>
  <c r="H33" s="1"/>
  <c r="F124"/>
  <c r="F123"/>
  <c r="G123" s="1"/>
  <c r="H123" s="1"/>
  <c r="F122"/>
  <c r="F121"/>
  <c r="F120"/>
  <c r="G120" s="1"/>
  <c r="F119"/>
  <c r="G119" s="1"/>
  <c r="H119" s="1"/>
  <c r="F118"/>
  <c r="F125" s="1"/>
  <c r="F126" s="1"/>
  <c r="F127" s="1"/>
  <c r="H23" l="1"/>
  <c r="H28" s="1"/>
  <c r="H120"/>
  <c r="G122"/>
  <c r="H122" s="1"/>
  <c r="G118"/>
  <c r="H118" s="1"/>
  <c r="G117"/>
  <c r="G121"/>
  <c r="H121" s="1"/>
  <c r="G124"/>
  <c r="H124" s="1"/>
  <c r="F104"/>
  <c r="F93"/>
  <c r="F82"/>
  <c r="G82" s="1"/>
  <c r="F70"/>
  <c r="F60"/>
  <c r="F49"/>
  <c r="G49" s="1"/>
  <c r="H49" s="1"/>
  <c r="F114"/>
  <c r="G114" s="1"/>
  <c r="F113"/>
  <c r="F112"/>
  <c r="F111"/>
  <c r="F110"/>
  <c r="F109"/>
  <c r="G109" s="1"/>
  <c r="F108"/>
  <c r="G108" s="1"/>
  <c r="G111" l="1"/>
  <c r="H111" s="1"/>
  <c r="G110"/>
  <c r="H110" s="1"/>
  <c r="H117"/>
  <c r="G125"/>
  <c r="F115"/>
  <c r="G104"/>
  <c r="H104" s="1"/>
  <c r="G93"/>
  <c r="H93" s="1"/>
  <c r="H82"/>
  <c r="G70"/>
  <c r="H70" s="1"/>
  <c r="G60"/>
  <c r="H60" s="1"/>
  <c r="H114"/>
  <c r="H109"/>
  <c r="G113"/>
  <c r="H113" s="1"/>
  <c r="H108"/>
  <c r="G112"/>
  <c r="H112" s="1"/>
  <c r="G107"/>
  <c r="H125" l="1"/>
  <c r="H126" s="1"/>
  <c r="H127" s="1"/>
  <c r="G126"/>
  <c r="G127" s="1"/>
  <c r="G115"/>
  <c r="H107"/>
  <c r="H115" s="1"/>
  <c r="F103" l="1"/>
  <c r="G103" s="1"/>
  <c r="H103" s="1"/>
  <c r="F102"/>
  <c r="F101"/>
  <c r="F100"/>
  <c r="F99"/>
  <c r="G99" s="1"/>
  <c r="H99" s="1"/>
  <c r="F98"/>
  <c r="F92"/>
  <c r="F91"/>
  <c r="G91" s="1"/>
  <c r="F90"/>
  <c r="F89"/>
  <c r="F88"/>
  <c r="G88" s="1"/>
  <c r="F87"/>
  <c r="G86"/>
  <c r="F81"/>
  <c r="F80"/>
  <c r="G80" s="1"/>
  <c r="F79"/>
  <c r="G79" s="1"/>
  <c r="F78"/>
  <c r="F77"/>
  <c r="G77" s="1"/>
  <c r="H77" s="1"/>
  <c r="F76"/>
  <c r="F69"/>
  <c r="G69" s="1"/>
  <c r="F68"/>
  <c r="F67"/>
  <c r="G67" s="1"/>
  <c r="H67" s="1"/>
  <c r="F66"/>
  <c r="F65"/>
  <c r="F64"/>
  <c r="F59"/>
  <c r="F58"/>
  <c r="G58" s="1"/>
  <c r="H58" s="1"/>
  <c r="F57"/>
  <c r="G57" s="1"/>
  <c r="H57" s="1"/>
  <c r="F56"/>
  <c r="G56" s="1"/>
  <c r="F55"/>
  <c r="F54"/>
  <c r="G53"/>
  <c r="F48"/>
  <c r="G48" s="1"/>
  <c r="H48" s="1"/>
  <c r="F47"/>
  <c r="G47" s="1"/>
  <c r="H47" s="1"/>
  <c r="F46"/>
  <c r="G46" s="1"/>
  <c r="F45"/>
  <c r="G45" s="1"/>
  <c r="F44"/>
  <c r="G44" s="1"/>
  <c r="H44" s="1"/>
  <c r="F43"/>
  <c r="G42"/>
  <c r="F94" l="1"/>
  <c r="F105"/>
  <c r="F39"/>
  <c r="G89"/>
  <c r="H89" s="1"/>
  <c r="G66"/>
  <c r="H66" s="1"/>
  <c r="G78"/>
  <c r="H78" s="1"/>
  <c r="G81"/>
  <c r="H81" s="1"/>
  <c r="G100"/>
  <c r="H100" s="1"/>
  <c r="F83"/>
  <c r="G43"/>
  <c r="H43" s="1"/>
  <c r="F50"/>
  <c r="G97"/>
  <c r="F17"/>
  <c r="H42"/>
  <c r="G54"/>
  <c r="H54" s="1"/>
  <c r="F61"/>
  <c r="G63"/>
  <c r="F71"/>
  <c r="G101"/>
  <c r="H101" s="1"/>
  <c r="G98"/>
  <c r="G102"/>
  <c r="H102" s="1"/>
  <c r="H88"/>
  <c r="G92"/>
  <c r="H92" s="1"/>
  <c r="H91"/>
  <c r="G87"/>
  <c r="H87" s="1"/>
  <c r="G90"/>
  <c r="H90" s="1"/>
  <c r="H86"/>
  <c r="G76"/>
  <c r="H76" s="1"/>
  <c r="G75"/>
  <c r="H79"/>
  <c r="H80"/>
  <c r="G65"/>
  <c r="H65" s="1"/>
  <c r="G64"/>
  <c r="G68"/>
  <c r="H68" s="1"/>
  <c r="H69"/>
  <c r="H53"/>
  <c r="H56"/>
  <c r="G55"/>
  <c r="G59"/>
  <c r="H59" s="1"/>
  <c r="H45"/>
  <c r="H46"/>
  <c r="F72" l="1"/>
  <c r="G83"/>
  <c r="H63"/>
  <c r="G71"/>
  <c r="G17"/>
  <c r="G61"/>
  <c r="H17"/>
  <c r="H75"/>
  <c r="H83" s="1"/>
  <c r="G50"/>
  <c r="H94"/>
  <c r="G94"/>
  <c r="H50"/>
  <c r="H97"/>
  <c r="G105"/>
  <c r="G39"/>
  <c r="H98"/>
  <c r="H39"/>
  <c r="H55"/>
  <c r="H61" s="1"/>
  <c r="H64"/>
  <c r="H71" s="1"/>
  <c r="H105" l="1"/>
  <c r="G72"/>
  <c r="H72"/>
</calcChain>
</file>

<file path=xl/sharedStrings.xml><?xml version="1.0" encoding="utf-8"?>
<sst xmlns="http://schemas.openxmlformats.org/spreadsheetml/2006/main" count="220" uniqueCount="51">
  <si>
    <t>Nazwa</t>
  </si>
  <si>
    <t>Jedn.</t>
  </si>
  <si>
    <t xml:space="preserve">Ilość </t>
  </si>
  <si>
    <t>Cena jedn. netto [zł]</t>
  </si>
  <si>
    <t>Wartość brutto [zł.]</t>
  </si>
  <si>
    <t>Montaż jednostek wewnętrznych</t>
  </si>
  <si>
    <t>Montaż jednostek zewnetrznych</t>
  </si>
  <si>
    <t>Montaż instalacji freonowej (1/4" i 3/8") wraz z ksztaltkami i korytami instalacyjnymi</t>
  </si>
  <si>
    <t>Montaż instalacji elektrycznej w korytkach kablowych</t>
  </si>
  <si>
    <t>Montaż instalacji skroplin</t>
  </si>
  <si>
    <t>Pompka skroplin</t>
  </si>
  <si>
    <t>kpl</t>
  </si>
  <si>
    <t>mb</t>
  </si>
  <si>
    <t>szt</t>
  </si>
  <si>
    <t>Wartość netto [zł.]</t>
  </si>
  <si>
    <t>Wartość podatku VAT [zł]</t>
  </si>
  <si>
    <t>Urządzenie klimatyzacyjne typu split z minimalną mocą chłodzenia dla jednostki zewnętrznej  4,1kW</t>
  </si>
  <si>
    <t>L.p.</t>
  </si>
  <si>
    <t xml:space="preserve">ODDZIAŁ OTOLARYNGOLOGII </t>
  </si>
  <si>
    <t>RAZEM:</t>
  </si>
  <si>
    <t>ODDZIAŁ GINEKOLOGII</t>
  </si>
  <si>
    <t>ODDZIAŁ OKULISTYKI</t>
  </si>
  <si>
    <t>Urządzenie klimatyzacyjne typu split z minimalną mocą chłodzenia dla jednostki zewnętrznej  3,5 kW</t>
  </si>
  <si>
    <t xml:space="preserve">RAZEM OKULISTYKA </t>
  </si>
  <si>
    <t>KLINIKA PSYCHIATRII</t>
  </si>
  <si>
    <t xml:space="preserve"> ODDZIAŁ PATOMORFOLOGII</t>
  </si>
  <si>
    <t>KOMENDA</t>
  </si>
  <si>
    <t>Wykonanie dokumentacji</t>
  </si>
  <si>
    <t>Urządzenie klimatyzacyjne typu split z minimalną mocą chłodzenia dla jednostki zewnętrznej  6,0 kW</t>
  </si>
  <si>
    <t xml:space="preserve">budynek nr 3, VII piętro, pom. 8/68 , 8/65, 8/64 gabinety zabiegowe
</t>
  </si>
  <si>
    <t xml:space="preserve">budynek nr 4, I piętro, pom. 2/218 gabinet zabiegowy </t>
  </si>
  <si>
    <t xml:space="preserve">budynek nr 3, II piętro, pom. 3/74 gabinet zabiegowy + ciemnia </t>
  </si>
  <si>
    <t>budynek nr 3, II piętro, pom. 3/105 pokój badań, pom. 3/75 pokój badań</t>
  </si>
  <si>
    <t>budynek nr 16, parter, gabinet zabiegowy</t>
  </si>
  <si>
    <t>budynek nr 25, parter, pom. 1/24, pomieszczenie przyjmowania materiału</t>
  </si>
  <si>
    <t>budynek nr 4, parter, pom. 1/173 masaż suchy</t>
  </si>
  <si>
    <t>budynek nr 4, II piętro, pom. 3/128, Gabinet Pana Komendanta, pom. 3/130, Gabinet Zastępcy Pana Komendanta</t>
  </si>
  <si>
    <t>budynek nr 4, II piętro, pom. 3/129, Sekretariat</t>
  </si>
  <si>
    <t>Urządzenie klimatyzacyjne typu split z minimalną mocą chłodzenia dla jednostki zewnętrznej  4,1 kW</t>
  </si>
  <si>
    <t>Urządzenie klimatyzacyjne typu split z minimalną mocą chłodzenia dla jednostki zewnętrznej  3,5kW</t>
  </si>
  <si>
    <t>RAZEM</t>
  </si>
  <si>
    <t>ZAKŁAD REHABILITACJI</t>
  </si>
  <si>
    <t xml:space="preserve">Nazwa budowy:  „Zakup, dostawa, montaż i uruchomienie urządzeń klimatyzacyjnych do pomieszczeń Szpitala"
Adres budowy: 10 Wojskowy Szpital Kliniczny z Polikliniką mieszczącym się przy ul. Powstańców Warszawy 5 
w Bydgoszczy
</t>
  </si>
  <si>
    <t>ŁĄCZNIE CAŁOŚĆ:</t>
  </si>
  <si>
    <t>PRZEDMIAR</t>
  </si>
  <si>
    <t>RAZEM KOMENDA</t>
  </si>
  <si>
    <t>budynek nr 4, II piętro, pom. 3/126, sala odpraw</t>
  </si>
  <si>
    <t>Urządzenie klimatyzacyjne typu split z minimalną mocą chłodzenia dla jednostki zewnętrznej  6 kW</t>
  </si>
  <si>
    <t>budynek nr 21, parter, korytarz</t>
  </si>
  <si>
    <t xml:space="preserve">PORADNIA PSYCHOLOGICZNA I PORADNIA PSYCHIATRYCZNA </t>
  </si>
  <si>
    <t>załącznik nr 12 do SWZ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</si>
</sst>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horizontal="left" indent="2"/>
    </xf>
    <xf numFmtId="0" fontId="0" fillId="0" borderId="0" xfId="0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center" vertical="center"/>
    </xf>
    <xf numFmtId="44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44" fontId="3" fillId="0" borderId="5" xfId="1" applyFont="1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top"/>
    </xf>
    <xf numFmtId="44" fontId="3" fillId="0" borderId="5" xfId="2" applyFont="1" applyBorder="1" applyAlignment="1">
      <alignment vertical="center"/>
    </xf>
    <xf numFmtId="0" fontId="2" fillId="0" borderId="1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44" fontId="0" fillId="0" borderId="8" xfId="0" applyNumberFormat="1" applyFont="1" applyBorder="1" applyAlignment="1">
      <alignment horizontal="center" vertical="center"/>
    </xf>
    <xf numFmtId="44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4" fontId="5" fillId="0" borderId="9" xfId="0" applyNumberFormat="1" applyFont="1" applyBorder="1" applyAlignment="1">
      <alignment vertical="top"/>
    </xf>
    <xf numFmtId="0" fontId="0" fillId="2" borderId="5" xfId="0" applyFont="1" applyFill="1" applyBorder="1" applyAlignment="1">
      <alignment horizontal="left" wrapText="1"/>
    </xf>
    <xf numFmtId="0" fontId="0" fillId="2" borderId="5" xfId="0" applyFont="1" applyFill="1" applyBorder="1" applyAlignment="1">
      <alignment horizontal="center" vertical="center"/>
    </xf>
    <xf numFmtId="44" fontId="3" fillId="2" borderId="5" xfId="1" applyFont="1" applyFill="1" applyBorder="1" applyAlignment="1">
      <alignment vertical="center"/>
    </xf>
    <xf numFmtId="44" fontId="0" fillId="2" borderId="5" xfId="0" applyNumberFormat="1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wrapText="1"/>
    </xf>
    <xf numFmtId="44" fontId="3" fillId="2" borderId="5" xfId="2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4" fontId="0" fillId="0" borderId="0" xfId="0" applyNumberFormat="1"/>
    <xf numFmtId="44" fontId="2" fillId="0" borderId="5" xfId="0" applyNumberFormat="1" applyFont="1" applyBorder="1" applyAlignment="1">
      <alignment horizontal="center" vertical="center"/>
    </xf>
    <xf numFmtId="44" fontId="2" fillId="2" borderId="5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wrapText="1"/>
    </xf>
    <xf numFmtId="44" fontId="2" fillId="0" borderId="19" xfId="0" applyNumberFormat="1" applyFont="1" applyBorder="1" applyAlignment="1">
      <alignment horizontal="center" vertical="center"/>
    </xf>
    <xf numFmtId="44" fontId="2" fillId="4" borderId="5" xfId="0" applyNumberFormat="1" applyFont="1" applyFill="1" applyBorder="1" applyAlignment="1">
      <alignment horizontal="center" vertical="center"/>
    </xf>
    <xf numFmtId="44" fontId="2" fillId="4" borderId="8" xfId="0" applyNumberFormat="1" applyFont="1" applyFill="1" applyBorder="1" applyAlignment="1">
      <alignment horizontal="center" vertical="center"/>
    </xf>
    <xf numFmtId="44" fontId="2" fillId="2" borderId="8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Font="1"/>
    <xf numFmtId="0" fontId="0" fillId="0" borderId="0" xfId="0" applyFont="1" applyAlignment="1">
      <alignment horizontal="left" indent="2"/>
    </xf>
    <xf numFmtId="44" fontId="3" fillId="2" borderId="5" xfId="1" applyNumberFormat="1" applyFont="1" applyFill="1" applyBorder="1" applyAlignment="1">
      <alignment vertical="center"/>
    </xf>
    <xf numFmtId="44" fontId="3" fillId="0" borderId="5" xfId="1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90"/>
    </xf>
    <xf numFmtId="0" fontId="2" fillId="4" borderId="21" xfId="0" applyFont="1" applyFill="1" applyBorder="1" applyAlignment="1">
      <alignment wrapText="1"/>
    </xf>
    <xf numFmtId="0" fontId="0" fillId="4" borderId="22" xfId="0" applyFont="1" applyFill="1" applyBorder="1" applyAlignment="1">
      <alignment horizontal="center" vertical="center"/>
    </xf>
    <xf numFmtId="44" fontId="3" fillId="4" borderId="23" xfId="2" applyFont="1" applyFill="1" applyBorder="1" applyAlignment="1">
      <alignment vertical="center"/>
    </xf>
    <xf numFmtId="44" fontId="2" fillId="4" borderId="24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wrapText="1"/>
    </xf>
    <xf numFmtId="0" fontId="0" fillId="2" borderId="13" xfId="0" applyFont="1" applyFill="1" applyBorder="1" applyAlignment="1">
      <alignment horizontal="center" vertical="center"/>
    </xf>
    <xf numFmtId="44" fontId="3" fillId="2" borderId="11" xfId="2" applyFont="1" applyFill="1" applyBorder="1" applyAlignment="1">
      <alignment vertical="center"/>
    </xf>
    <xf numFmtId="0" fontId="0" fillId="0" borderId="5" xfId="0" applyBorder="1" applyAlignment="1">
      <alignment horizontal="left"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2" fillId="3" borderId="5" xfId="0" applyFont="1" applyFill="1" applyBorder="1" applyAlignment="1">
      <alignment horizontal="center" vertical="top" wrapText="1"/>
    </xf>
    <xf numFmtId="0" fontId="0" fillId="3" borderId="5" xfId="0" applyFont="1" applyFill="1" applyBorder="1" applyAlignment="1">
      <alignment horizontal="center" vertical="top" wrapText="1"/>
    </xf>
    <xf numFmtId="0" fontId="0" fillId="3" borderId="8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horizontal="left" wrapText="1"/>
    </xf>
    <xf numFmtId="0" fontId="2" fillId="4" borderId="13" xfId="0" applyFont="1" applyFill="1" applyBorder="1" applyAlignment="1">
      <alignment horizontal="left" wrapText="1"/>
    </xf>
    <xf numFmtId="0" fontId="2" fillId="4" borderId="11" xfId="0" applyFont="1" applyFill="1" applyBorder="1" applyAlignment="1">
      <alignment horizontal="left" wrapText="1"/>
    </xf>
    <xf numFmtId="0" fontId="2" fillId="3" borderId="11" xfId="0" applyFont="1" applyFill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 wrapText="1"/>
    </xf>
    <xf numFmtId="0" fontId="2" fillId="3" borderId="5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0" xfId="0" applyFont="1"/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6"/>
  <sheetViews>
    <sheetView tabSelected="1" view="pageBreakPreview" zoomScale="90" zoomScaleSheetLayoutView="90" workbookViewId="0">
      <pane ySplit="5" topLeftCell="A17" activePane="bottomLeft" state="frozen"/>
      <selection pane="bottomLeft" activeCell="G1" sqref="G1"/>
    </sheetView>
  </sheetViews>
  <sheetFormatPr defaultRowHeight="15"/>
  <cols>
    <col min="1" max="1" width="4.42578125" customWidth="1"/>
    <col min="2" max="2" width="36.140625" customWidth="1"/>
    <col min="3" max="3" width="6" customWidth="1"/>
    <col min="4" max="4" width="5.28515625" customWidth="1"/>
    <col min="5" max="5" width="13" bestFit="1" customWidth="1"/>
    <col min="6" max="6" width="16.28515625" customWidth="1"/>
    <col min="7" max="7" width="15" customWidth="1"/>
    <col min="8" max="8" width="17.5703125" customWidth="1"/>
    <col min="9" max="9" width="3.28515625" customWidth="1"/>
    <col min="10" max="11" width="11.28515625" bestFit="1" customWidth="1"/>
  </cols>
  <sheetData>
    <row r="1" spans="1:10">
      <c r="A1" s="45"/>
      <c r="B1" s="44"/>
      <c r="C1" s="44"/>
      <c r="D1" s="44"/>
      <c r="E1" s="44"/>
      <c r="F1" s="44"/>
      <c r="G1" s="89" t="s">
        <v>50</v>
      </c>
      <c r="H1" s="44"/>
      <c r="J1" s="1"/>
    </row>
    <row r="2" spans="1:10" ht="15.75" customHeight="1">
      <c r="A2" s="58" t="s">
        <v>44</v>
      </c>
      <c r="B2" s="58"/>
      <c r="C2" s="58"/>
      <c r="D2" s="58"/>
      <c r="E2" s="58"/>
      <c r="F2" s="58"/>
      <c r="G2" s="58"/>
      <c r="H2" s="58"/>
    </row>
    <row r="3" spans="1:10" ht="71.25" customHeight="1">
      <c r="A3" s="77" t="s">
        <v>42</v>
      </c>
      <c r="B3" s="78"/>
      <c r="C3" s="78"/>
      <c r="D3" s="78"/>
      <c r="E3" s="78"/>
      <c r="F3" s="78"/>
      <c r="G3" s="78"/>
      <c r="H3" s="78"/>
    </row>
    <row r="4" spans="1:10" ht="15.75" thickBot="1"/>
    <row r="5" spans="1:10" ht="45.75" thickBot="1">
      <c r="A5" s="3" t="s">
        <v>17</v>
      </c>
      <c r="B5" s="5" t="s">
        <v>0</v>
      </c>
      <c r="C5" s="6" t="s">
        <v>1</v>
      </c>
      <c r="D5" s="5" t="s">
        <v>2</v>
      </c>
      <c r="E5" s="8" t="s">
        <v>3</v>
      </c>
      <c r="F5" s="7" t="s">
        <v>14</v>
      </c>
      <c r="G5" s="4" t="s">
        <v>15</v>
      </c>
      <c r="H5" s="7" t="s">
        <v>4</v>
      </c>
      <c r="I5" s="2"/>
    </row>
    <row r="6" spans="1:10">
      <c r="A6" s="19">
        <v>1</v>
      </c>
      <c r="B6" s="20">
        <v>2</v>
      </c>
      <c r="C6" s="20">
        <v>3</v>
      </c>
      <c r="D6" s="20">
        <v>4</v>
      </c>
      <c r="E6" s="20">
        <v>5</v>
      </c>
      <c r="F6" s="20">
        <v>6</v>
      </c>
      <c r="G6" s="20">
        <v>7</v>
      </c>
      <c r="H6" s="21">
        <v>8</v>
      </c>
    </row>
    <row r="7" spans="1:10">
      <c r="A7" s="34">
        <v>1</v>
      </c>
      <c r="B7" s="64" t="s">
        <v>41</v>
      </c>
      <c r="C7" s="65"/>
      <c r="D7" s="65"/>
      <c r="E7" s="65"/>
      <c r="F7" s="65"/>
      <c r="G7" s="65"/>
      <c r="H7" s="76"/>
    </row>
    <row r="8" spans="1:10">
      <c r="A8" s="24">
        <v>2</v>
      </c>
      <c r="B8" s="64" t="s">
        <v>35</v>
      </c>
      <c r="C8" s="65"/>
      <c r="D8" s="65"/>
      <c r="E8" s="65"/>
      <c r="F8" s="65"/>
      <c r="G8" s="65"/>
      <c r="H8" s="66"/>
    </row>
    <row r="9" spans="1:10" ht="45">
      <c r="A9" s="24">
        <v>3</v>
      </c>
      <c r="B9" s="9" t="s">
        <v>39</v>
      </c>
      <c r="C9" s="10" t="s">
        <v>11</v>
      </c>
      <c r="D9" s="10">
        <v>1</v>
      </c>
      <c r="E9" s="14"/>
      <c r="F9" s="14">
        <f>E9*D9</f>
        <v>0</v>
      </c>
      <c r="G9" s="11">
        <f t="shared" ref="G9:G16" si="0">F9*23%</f>
        <v>0</v>
      </c>
      <c r="H9" s="22">
        <f t="shared" ref="H9:H16" si="1">F9+G9</f>
        <v>0</v>
      </c>
    </row>
    <row r="10" spans="1:10">
      <c r="A10" s="34">
        <v>4</v>
      </c>
      <c r="B10" s="15" t="s">
        <v>5</v>
      </c>
      <c r="C10" s="10" t="s">
        <v>11</v>
      </c>
      <c r="D10" s="10">
        <v>1</v>
      </c>
      <c r="E10" s="14"/>
      <c r="F10" s="11">
        <f t="shared" ref="F10:F15" si="2">D10*E10</f>
        <v>0</v>
      </c>
      <c r="G10" s="11">
        <f t="shared" si="0"/>
        <v>0</v>
      </c>
      <c r="H10" s="22">
        <f t="shared" si="1"/>
        <v>0</v>
      </c>
    </row>
    <row r="11" spans="1:10">
      <c r="A11" s="24">
        <v>5</v>
      </c>
      <c r="B11" s="15" t="s">
        <v>6</v>
      </c>
      <c r="C11" s="10" t="s">
        <v>11</v>
      </c>
      <c r="D11" s="10">
        <v>1</v>
      </c>
      <c r="E11" s="14"/>
      <c r="F11" s="11">
        <f t="shared" si="2"/>
        <v>0</v>
      </c>
      <c r="G11" s="11">
        <f t="shared" si="0"/>
        <v>0</v>
      </c>
      <c r="H11" s="22">
        <f t="shared" si="1"/>
        <v>0</v>
      </c>
    </row>
    <row r="12" spans="1:10" ht="45">
      <c r="A12" s="24">
        <v>6</v>
      </c>
      <c r="B12" s="13" t="s">
        <v>7</v>
      </c>
      <c r="C12" s="10" t="s">
        <v>12</v>
      </c>
      <c r="D12" s="10">
        <v>11</v>
      </c>
      <c r="E12" s="14"/>
      <c r="F12" s="11">
        <f t="shared" si="2"/>
        <v>0</v>
      </c>
      <c r="G12" s="11">
        <f t="shared" si="0"/>
        <v>0</v>
      </c>
      <c r="H12" s="22">
        <f t="shared" si="1"/>
        <v>0</v>
      </c>
    </row>
    <row r="13" spans="1:10" ht="30">
      <c r="A13" s="34">
        <v>7</v>
      </c>
      <c r="B13" s="16" t="s">
        <v>8</v>
      </c>
      <c r="C13" s="10" t="s">
        <v>12</v>
      </c>
      <c r="D13" s="10">
        <v>21.5</v>
      </c>
      <c r="E13" s="14"/>
      <c r="F13" s="11">
        <f t="shared" si="2"/>
        <v>0</v>
      </c>
      <c r="G13" s="11">
        <f t="shared" si="0"/>
        <v>0</v>
      </c>
      <c r="H13" s="22">
        <f t="shared" si="1"/>
        <v>0</v>
      </c>
    </row>
    <row r="14" spans="1:10">
      <c r="A14" s="24">
        <v>8</v>
      </c>
      <c r="B14" s="16" t="s">
        <v>9</v>
      </c>
      <c r="C14" s="10" t="s">
        <v>12</v>
      </c>
      <c r="D14" s="10">
        <v>7</v>
      </c>
      <c r="E14" s="14"/>
      <c r="F14" s="11">
        <f t="shared" si="2"/>
        <v>0</v>
      </c>
      <c r="G14" s="11">
        <f t="shared" si="0"/>
        <v>0</v>
      </c>
      <c r="H14" s="22">
        <f t="shared" si="1"/>
        <v>0</v>
      </c>
    </row>
    <row r="15" spans="1:10">
      <c r="A15" s="24">
        <v>9</v>
      </c>
      <c r="B15" s="16" t="s">
        <v>10</v>
      </c>
      <c r="C15" s="10" t="s">
        <v>13</v>
      </c>
      <c r="D15" s="10">
        <v>1</v>
      </c>
      <c r="E15" s="14"/>
      <c r="F15" s="11">
        <f t="shared" si="2"/>
        <v>0</v>
      </c>
      <c r="G15" s="11">
        <f t="shared" si="0"/>
        <v>0</v>
      </c>
      <c r="H15" s="22">
        <f t="shared" si="1"/>
        <v>0</v>
      </c>
    </row>
    <row r="16" spans="1:10">
      <c r="A16" s="34">
        <v>10</v>
      </c>
      <c r="B16" s="16" t="s">
        <v>27</v>
      </c>
      <c r="C16" s="10" t="s">
        <v>13</v>
      </c>
      <c r="D16" s="10">
        <v>1</v>
      </c>
      <c r="E16" s="18"/>
      <c r="F16" s="11">
        <f>D16*E16</f>
        <v>0</v>
      </c>
      <c r="G16" s="11">
        <f t="shared" si="0"/>
        <v>0</v>
      </c>
      <c r="H16" s="22">
        <f t="shared" si="1"/>
        <v>0</v>
      </c>
    </row>
    <row r="17" spans="1:11">
      <c r="A17" s="24">
        <v>11</v>
      </c>
      <c r="B17" s="62" t="s">
        <v>19</v>
      </c>
      <c r="C17" s="62"/>
      <c r="D17" s="62"/>
      <c r="E17" s="62"/>
      <c r="F17" s="40">
        <f>SUM(F9:F16)</f>
        <v>0</v>
      </c>
      <c r="G17" s="40">
        <f>SUM(G9:G16)</f>
        <v>0</v>
      </c>
      <c r="H17" s="41">
        <f>SUM(H9:H16)</f>
        <v>0</v>
      </c>
      <c r="J17" s="35"/>
      <c r="K17" s="35"/>
    </row>
    <row r="18" spans="1:11">
      <c r="A18" s="24">
        <v>12</v>
      </c>
      <c r="B18" s="70" t="s">
        <v>49</v>
      </c>
      <c r="C18" s="71"/>
      <c r="D18" s="71"/>
      <c r="E18" s="71"/>
      <c r="F18" s="71"/>
      <c r="G18" s="71"/>
      <c r="H18" s="72"/>
      <c r="J18" s="35"/>
      <c r="K18" s="35"/>
    </row>
    <row r="19" spans="1:11">
      <c r="A19" s="24">
        <v>13</v>
      </c>
      <c r="B19" s="70" t="s">
        <v>48</v>
      </c>
      <c r="C19" s="71"/>
      <c r="D19" s="71"/>
      <c r="E19" s="71"/>
      <c r="F19" s="71"/>
      <c r="G19" s="71"/>
      <c r="H19" s="72"/>
      <c r="J19" s="35"/>
      <c r="K19" s="35"/>
    </row>
    <row r="20" spans="1:11" ht="45">
      <c r="A20" s="24">
        <v>14</v>
      </c>
      <c r="B20" s="56" t="s">
        <v>47</v>
      </c>
      <c r="C20" s="10" t="s">
        <v>11</v>
      </c>
      <c r="D20" s="38">
        <v>1</v>
      </c>
      <c r="E20" s="14"/>
      <c r="F20" s="47">
        <f>D20*E20</f>
        <v>0</v>
      </c>
      <c r="G20" s="11">
        <f>F20*23%</f>
        <v>0</v>
      </c>
      <c r="H20" s="22">
        <f>F20+G20</f>
        <v>0</v>
      </c>
      <c r="J20" s="35"/>
      <c r="K20" s="35"/>
    </row>
    <row r="21" spans="1:11">
      <c r="A21" s="34">
        <v>15</v>
      </c>
      <c r="B21" s="15" t="s">
        <v>5</v>
      </c>
      <c r="C21" s="10" t="s">
        <v>11</v>
      </c>
      <c r="D21" s="38">
        <v>1</v>
      </c>
      <c r="E21" s="14"/>
      <c r="F21" s="47">
        <f t="shared" ref="F21:F27" si="3">D21*E21</f>
        <v>0</v>
      </c>
      <c r="G21" s="11">
        <f t="shared" ref="G21:G27" si="4">F21*23%</f>
        <v>0</v>
      </c>
      <c r="H21" s="22">
        <f t="shared" ref="H21:H27" si="5">F21+G21</f>
        <v>0</v>
      </c>
      <c r="J21" s="35"/>
      <c r="K21" s="35"/>
    </row>
    <row r="22" spans="1:11">
      <c r="A22" s="24">
        <v>16</v>
      </c>
      <c r="B22" s="15" t="s">
        <v>6</v>
      </c>
      <c r="C22" s="10" t="s">
        <v>11</v>
      </c>
      <c r="D22" s="38">
        <v>1</v>
      </c>
      <c r="E22" s="14"/>
      <c r="F22" s="47">
        <f t="shared" si="3"/>
        <v>0</v>
      </c>
      <c r="G22" s="11">
        <f t="shared" si="4"/>
        <v>0</v>
      </c>
      <c r="H22" s="22">
        <f t="shared" si="5"/>
        <v>0</v>
      </c>
      <c r="J22" s="35"/>
      <c r="K22" s="35"/>
    </row>
    <row r="23" spans="1:11" ht="45">
      <c r="A23" s="24">
        <v>17</v>
      </c>
      <c r="B23" s="13" t="s">
        <v>7</v>
      </c>
      <c r="C23" s="10" t="s">
        <v>12</v>
      </c>
      <c r="D23" s="38">
        <v>11</v>
      </c>
      <c r="E23" s="14"/>
      <c r="F23" s="47">
        <f t="shared" si="3"/>
        <v>0</v>
      </c>
      <c r="G23" s="11">
        <f t="shared" si="4"/>
        <v>0</v>
      </c>
      <c r="H23" s="22">
        <f t="shared" si="5"/>
        <v>0</v>
      </c>
      <c r="J23" s="35"/>
      <c r="K23" s="35"/>
    </row>
    <row r="24" spans="1:11" ht="30">
      <c r="A24" s="34">
        <v>18</v>
      </c>
      <c r="B24" s="16" t="s">
        <v>8</v>
      </c>
      <c r="C24" s="10" t="s">
        <v>12</v>
      </c>
      <c r="D24" s="38">
        <v>21.5</v>
      </c>
      <c r="E24" s="14"/>
      <c r="F24" s="47">
        <f t="shared" si="3"/>
        <v>0</v>
      </c>
      <c r="G24" s="11">
        <f t="shared" si="4"/>
        <v>0</v>
      </c>
      <c r="H24" s="22">
        <f t="shared" si="5"/>
        <v>0</v>
      </c>
      <c r="J24" s="35"/>
      <c r="K24" s="35"/>
    </row>
    <row r="25" spans="1:11">
      <c r="A25" s="24">
        <v>19</v>
      </c>
      <c r="B25" s="16" t="s">
        <v>9</v>
      </c>
      <c r="C25" s="10" t="s">
        <v>12</v>
      </c>
      <c r="D25" s="38">
        <v>7</v>
      </c>
      <c r="E25" s="14"/>
      <c r="F25" s="47">
        <f t="shared" si="3"/>
        <v>0</v>
      </c>
      <c r="G25" s="11">
        <f t="shared" si="4"/>
        <v>0</v>
      </c>
      <c r="H25" s="22">
        <f t="shared" si="5"/>
        <v>0</v>
      </c>
      <c r="J25" s="35"/>
      <c r="K25" s="35"/>
    </row>
    <row r="26" spans="1:11">
      <c r="A26" s="24">
        <v>20</v>
      </c>
      <c r="B26" s="16" t="s">
        <v>10</v>
      </c>
      <c r="C26" s="10" t="s">
        <v>13</v>
      </c>
      <c r="D26" s="38">
        <v>1</v>
      </c>
      <c r="E26" s="14"/>
      <c r="F26" s="47">
        <f t="shared" si="3"/>
        <v>0</v>
      </c>
      <c r="G26" s="11">
        <f t="shared" si="4"/>
        <v>0</v>
      </c>
      <c r="H26" s="22">
        <f t="shared" si="5"/>
        <v>0</v>
      </c>
      <c r="J26" s="35"/>
      <c r="K26" s="35"/>
    </row>
    <row r="27" spans="1:11">
      <c r="A27" s="24">
        <v>21</v>
      </c>
      <c r="B27" s="16" t="s">
        <v>27</v>
      </c>
      <c r="C27" s="10" t="s">
        <v>13</v>
      </c>
      <c r="D27" s="38">
        <v>1</v>
      </c>
      <c r="E27" s="18"/>
      <c r="F27" s="47">
        <f t="shared" si="3"/>
        <v>0</v>
      </c>
      <c r="G27" s="11">
        <f t="shared" si="4"/>
        <v>0</v>
      </c>
      <c r="H27" s="22">
        <f t="shared" si="5"/>
        <v>0</v>
      </c>
      <c r="J27" s="35"/>
      <c r="K27" s="35"/>
    </row>
    <row r="28" spans="1:11">
      <c r="A28" s="24">
        <v>22</v>
      </c>
      <c r="B28" s="73" t="s">
        <v>40</v>
      </c>
      <c r="C28" s="74"/>
      <c r="D28" s="74"/>
      <c r="E28" s="75"/>
      <c r="F28" s="40">
        <f>SUM(F20:F27)</f>
        <v>0</v>
      </c>
      <c r="G28" s="40">
        <f>SUM(G20:G27)</f>
        <v>0</v>
      </c>
      <c r="H28" s="41">
        <f>SUM(H20:H27)</f>
        <v>0</v>
      </c>
      <c r="J28" s="35"/>
      <c r="K28" s="35"/>
    </row>
    <row r="29" spans="1:11">
      <c r="A29" s="34">
        <v>23</v>
      </c>
      <c r="B29" s="59" t="s">
        <v>18</v>
      </c>
      <c r="C29" s="60"/>
      <c r="D29" s="60"/>
      <c r="E29" s="60"/>
      <c r="F29" s="60"/>
      <c r="G29" s="60"/>
      <c r="H29" s="61"/>
    </row>
    <row r="30" spans="1:11">
      <c r="A30" s="24">
        <v>24</v>
      </c>
      <c r="B30" s="67" t="s">
        <v>29</v>
      </c>
      <c r="C30" s="68"/>
      <c r="D30" s="68"/>
      <c r="E30" s="68"/>
      <c r="F30" s="68"/>
      <c r="G30" s="68"/>
      <c r="H30" s="69"/>
    </row>
    <row r="31" spans="1:11" ht="45">
      <c r="A31" s="24">
        <v>25</v>
      </c>
      <c r="B31" s="9" t="s">
        <v>16</v>
      </c>
      <c r="C31" s="10" t="s">
        <v>11</v>
      </c>
      <c r="D31" s="10">
        <v>3</v>
      </c>
      <c r="E31" s="14"/>
      <c r="F31" s="47">
        <f>D31*E31</f>
        <v>0</v>
      </c>
      <c r="G31" s="11">
        <f t="shared" ref="G31:G38" si="6">F31*23%</f>
        <v>0</v>
      </c>
      <c r="H31" s="22">
        <f t="shared" ref="H31:H38" si="7">F31+G31</f>
        <v>0</v>
      </c>
    </row>
    <row r="32" spans="1:11">
      <c r="A32" s="34">
        <v>26</v>
      </c>
      <c r="B32" s="15" t="s">
        <v>5</v>
      </c>
      <c r="C32" s="17" t="s">
        <v>11</v>
      </c>
      <c r="D32" s="12">
        <v>3</v>
      </c>
      <c r="E32" s="14"/>
      <c r="F32" s="11">
        <f t="shared" ref="F32:F37" si="8">D32*E32</f>
        <v>0</v>
      </c>
      <c r="G32" s="11">
        <f t="shared" si="6"/>
        <v>0</v>
      </c>
      <c r="H32" s="22">
        <f t="shared" si="7"/>
        <v>0</v>
      </c>
    </row>
    <row r="33" spans="1:8">
      <c r="A33" s="24">
        <v>27</v>
      </c>
      <c r="B33" s="15" t="s">
        <v>6</v>
      </c>
      <c r="C33" s="17" t="s">
        <v>11</v>
      </c>
      <c r="D33" s="12">
        <v>3</v>
      </c>
      <c r="E33" s="14"/>
      <c r="F33" s="11">
        <f t="shared" si="8"/>
        <v>0</v>
      </c>
      <c r="G33" s="11">
        <f t="shared" si="6"/>
        <v>0</v>
      </c>
      <c r="H33" s="22">
        <f t="shared" si="7"/>
        <v>0</v>
      </c>
    </row>
    <row r="34" spans="1:8" ht="45">
      <c r="A34" s="24">
        <v>28</v>
      </c>
      <c r="B34" s="13" t="s">
        <v>7</v>
      </c>
      <c r="C34" s="17" t="s">
        <v>12</v>
      </c>
      <c r="D34" s="12">
        <v>33</v>
      </c>
      <c r="E34" s="14"/>
      <c r="F34" s="11">
        <f t="shared" si="8"/>
        <v>0</v>
      </c>
      <c r="G34" s="11">
        <f t="shared" si="6"/>
        <v>0</v>
      </c>
      <c r="H34" s="22">
        <f t="shared" si="7"/>
        <v>0</v>
      </c>
    </row>
    <row r="35" spans="1:8" ht="30">
      <c r="A35" s="24">
        <v>29</v>
      </c>
      <c r="B35" s="16" t="s">
        <v>8</v>
      </c>
      <c r="C35" s="17" t="s">
        <v>12</v>
      </c>
      <c r="D35" s="12">
        <v>64.5</v>
      </c>
      <c r="E35" s="14"/>
      <c r="F35" s="11">
        <f t="shared" si="8"/>
        <v>0</v>
      </c>
      <c r="G35" s="11">
        <f t="shared" si="6"/>
        <v>0</v>
      </c>
      <c r="H35" s="22">
        <f t="shared" si="7"/>
        <v>0</v>
      </c>
    </row>
    <row r="36" spans="1:8">
      <c r="A36" s="24">
        <v>30</v>
      </c>
      <c r="B36" s="16" t="s">
        <v>9</v>
      </c>
      <c r="C36" s="17" t="s">
        <v>12</v>
      </c>
      <c r="D36" s="12">
        <v>21</v>
      </c>
      <c r="E36" s="14"/>
      <c r="F36" s="11">
        <f t="shared" si="8"/>
        <v>0</v>
      </c>
      <c r="G36" s="11">
        <f t="shared" si="6"/>
        <v>0</v>
      </c>
      <c r="H36" s="22">
        <f t="shared" si="7"/>
        <v>0</v>
      </c>
    </row>
    <row r="37" spans="1:8">
      <c r="A37" s="34">
        <v>31</v>
      </c>
      <c r="B37" s="16" t="s">
        <v>10</v>
      </c>
      <c r="C37" s="17" t="s">
        <v>13</v>
      </c>
      <c r="D37" s="12">
        <v>3</v>
      </c>
      <c r="E37" s="14"/>
      <c r="F37" s="11">
        <f t="shared" si="8"/>
        <v>0</v>
      </c>
      <c r="G37" s="11">
        <f t="shared" si="6"/>
        <v>0</v>
      </c>
      <c r="H37" s="22">
        <f t="shared" si="7"/>
        <v>0</v>
      </c>
    </row>
    <row r="38" spans="1:8">
      <c r="A38" s="24">
        <v>32</v>
      </c>
      <c r="B38" s="16" t="s">
        <v>27</v>
      </c>
      <c r="C38" s="10" t="s">
        <v>13</v>
      </c>
      <c r="D38" s="10">
        <v>3</v>
      </c>
      <c r="E38" s="18"/>
      <c r="F38" s="11">
        <f>D38*E38</f>
        <v>0</v>
      </c>
      <c r="G38" s="11">
        <f t="shared" si="6"/>
        <v>0</v>
      </c>
      <c r="H38" s="22">
        <f t="shared" si="7"/>
        <v>0</v>
      </c>
    </row>
    <row r="39" spans="1:8">
      <c r="A39" s="24">
        <v>33</v>
      </c>
      <c r="B39" s="63" t="s">
        <v>19</v>
      </c>
      <c r="C39" s="63"/>
      <c r="D39" s="63"/>
      <c r="E39" s="63"/>
      <c r="F39" s="40">
        <f>SUM(F31:F38)</f>
        <v>0</v>
      </c>
      <c r="G39" s="40">
        <f>SUM(G31:G38)</f>
        <v>0</v>
      </c>
      <c r="H39" s="41">
        <f>SUM(H31:H38)</f>
        <v>0</v>
      </c>
    </row>
    <row r="40" spans="1:8">
      <c r="A40" s="34">
        <v>34</v>
      </c>
      <c r="B40" s="59" t="s">
        <v>20</v>
      </c>
      <c r="C40" s="59"/>
      <c r="D40" s="59"/>
      <c r="E40" s="59"/>
      <c r="F40" s="59"/>
      <c r="G40" s="59"/>
      <c r="H40" s="82"/>
    </row>
    <row r="41" spans="1:8">
      <c r="A41" s="24">
        <v>35</v>
      </c>
      <c r="B41" s="67" t="s">
        <v>30</v>
      </c>
      <c r="C41" s="68"/>
      <c r="D41" s="68"/>
      <c r="E41" s="68"/>
      <c r="F41" s="68"/>
      <c r="G41" s="68"/>
      <c r="H41" s="69"/>
    </row>
    <row r="42" spans="1:8" ht="45">
      <c r="A42" s="24">
        <v>36</v>
      </c>
      <c r="B42" s="9" t="s">
        <v>16</v>
      </c>
      <c r="C42" s="10" t="s">
        <v>11</v>
      </c>
      <c r="D42" s="10">
        <v>1</v>
      </c>
      <c r="E42" s="14"/>
      <c r="F42" s="14">
        <f>E42*D42</f>
        <v>0</v>
      </c>
      <c r="G42" s="11">
        <f t="shared" ref="G42:G49" si="9">F42*23%</f>
        <v>0</v>
      </c>
      <c r="H42" s="22">
        <f t="shared" ref="H42:H49" si="10">F42+G42</f>
        <v>0</v>
      </c>
    </row>
    <row r="43" spans="1:8">
      <c r="A43" s="24">
        <v>37</v>
      </c>
      <c r="B43" s="15" t="s">
        <v>5</v>
      </c>
      <c r="C43" s="17" t="s">
        <v>11</v>
      </c>
      <c r="D43" s="10">
        <v>1</v>
      </c>
      <c r="E43" s="14"/>
      <c r="F43" s="11">
        <f t="shared" ref="F43:F48" si="11">D43*E43</f>
        <v>0</v>
      </c>
      <c r="G43" s="11">
        <f t="shared" si="9"/>
        <v>0</v>
      </c>
      <c r="H43" s="22">
        <f t="shared" si="10"/>
        <v>0</v>
      </c>
    </row>
    <row r="44" spans="1:8">
      <c r="A44" s="24">
        <v>38</v>
      </c>
      <c r="B44" s="15" t="s">
        <v>6</v>
      </c>
      <c r="C44" s="17" t="s">
        <v>11</v>
      </c>
      <c r="D44" s="10">
        <v>1</v>
      </c>
      <c r="E44" s="14"/>
      <c r="F44" s="11">
        <f t="shared" si="11"/>
        <v>0</v>
      </c>
      <c r="G44" s="11">
        <f t="shared" si="9"/>
        <v>0</v>
      </c>
      <c r="H44" s="22">
        <f t="shared" si="10"/>
        <v>0</v>
      </c>
    </row>
    <row r="45" spans="1:8" ht="45">
      <c r="A45" s="34">
        <v>39</v>
      </c>
      <c r="B45" s="13" t="s">
        <v>7</v>
      </c>
      <c r="C45" s="17" t="s">
        <v>12</v>
      </c>
      <c r="D45" s="10">
        <v>11</v>
      </c>
      <c r="E45" s="14"/>
      <c r="F45" s="11">
        <f t="shared" si="11"/>
        <v>0</v>
      </c>
      <c r="G45" s="11">
        <f t="shared" si="9"/>
        <v>0</v>
      </c>
      <c r="H45" s="22">
        <f t="shared" si="10"/>
        <v>0</v>
      </c>
    </row>
    <row r="46" spans="1:8" ht="30">
      <c r="A46" s="24">
        <v>40</v>
      </c>
      <c r="B46" s="16" t="s">
        <v>8</v>
      </c>
      <c r="C46" s="17" t="s">
        <v>12</v>
      </c>
      <c r="D46" s="10">
        <v>21.5</v>
      </c>
      <c r="E46" s="14"/>
      <c r="F46" s="11">
        <f t="shared" si="11"/>
        <v>0</v>
      </c>
      <c r="G46" s="11">
        <f t="shared" si="9"/>
        <v>0</v>
      </c>
      <c r="H46" s="22">
        <f t="shared" si="10"/>
        <v>0</v>
      </c>
    </row>
    <row r="47" spans="1:8">
      <c r="A47" s="24">
        <v>41</v>
      </c>
      <c r="B47" s="16" t="s">
        <v>9</v>
      </c>
      <c r="C47" s="17" t="s">
        <v>12</v>
      </c>
      <c r="D47" s="10">
        <v>7</v>
      </c>
      <c r="E47" s="14"/>
      <c r="F47" s="11">
        <f t="shared" si="11"/>
        <v>0</v>
      </c>
      <c r="G47" s="11">
        <f t="shared" si="9"/>
        <v>0</v>
      </c>
      <c r="H47" s="22">
        <f t="shared" si="10"/>
        <v>0</v>
      </c>
    </row>
    <row r="48" spans="1:8">
      <c r="A48" s="34">
        <v>42</v>
      </c>
      <c r="B48" s="16" t="s">
        <v>10</v>
      </c>
      <c r="C48" s="17" t="s">
        <v>13</v>
      </c>
      <c r="D48" s="10">
        <v>1</v>
      </c>
      <c r="E48" s="14"/>
      <c r="F48" s="11">
        <f t="shared" si="11"/>
        <v>0</v>
      </c>
      <c r="G48" s="11">
        <f t="shared" si="9"/>
        <v>0</v>
      </c>
      <c r="H48" s="22">
        <f t="shared" si="10"/>
        <v>0</v>
      </c>
    </row>
    <row r="49" spans="1:8">
      <c r="A49" s="24">
        <v>43</v>
      </c>
      <c r="B49" s="16" t="s">
        <v>27</v>
      </c>
      <c r="C49" s="10" t="s">
        <v>13</v>
      </c>
      <c r="D49" s="10">
        <v>1</v>
      </c>
      <c r="E49" s="18"/>
      <c r="F49" s="11">
        <f>D49*E49</f>
        <v>0</v>
      </c>
      <c r="G49" s="11">
        <f t="shared" si="9"/>
        <v>0</v>
      </c>
      <c r="H49" s="22">
        <f t="shared" si="10"/>
        <v>0</v>
      </c>
    </row>
    <row r="50" spans="1:8">
      <c r="A50" s="24">
        <v>44</v>
      </c>
      <c r="B50" s="63" t="s">
        <v>19</v>
      </c>
      <c r="C50" s="63"/>
      <c r="D50" s="63"/>
      <c r="E50" s="63"/>
      <c r="F50" s="40">
        <f>SUM(F42:F49)</f>
        <v>0</v>
      </c>
      <c r="G50" s="40">
        <f>SUM(G42:G49)</f>
        <v>0</v>
      </c>
      <c r="H50" s="41">
        <f>SUM(H42:H49)</f>
        <v>0</v>
      </c>
    </row>
    <row r="51" spans="1:8">
      <c r="A51" s="24">
        <v>45</v>
      </c>
      <c r="B51" s="59" t="s">
        <v>21</v>
      </c>
      <c r="C51" s="59"/>
      <c r="D51" s="59"/>
      <c r="E51" s="59"/>
      <c r="F51" s="59"/>
      <c r="G51" s="59"/>
      <c r="H51" s="82"/>
    </row>
    <row r="52" spans="1:8">
      <c r="A52" s="24">
        <v>46</v>
      </c>
      <c r="B52" s="67" t="s">
        <v>31</v>
      </c>
      <c r="C52" s="68"/>
      <c r="D52" s="68"/>
      <c r="E52" s="68"/>
      <c r="F52" s="68"/>
      <c r="G52" s="68"/>
      <c r="H52" s="69"/>
    </row>
    <row r="53" spans="1:8" ht="45">
      <c r="A53" s="34">
        <v>47</v>
      </c>
      <c r="B53" s="9" t="s">
        <v>16</v>
      </c>
      <c r="C53" s="10" t="s">
        <v>11</v>
      </c>
      <c r="D53" s="10">
        <v>1</v>
      </c>
      <c r="E53" s="14"/>
      <c r="F53" s="14">
        <f>E53*D53</f>
        <v>0</v>
      </c>
      <c r="G53" s="11">
        <f t="shared" ref="G53:G60" si="12">F53*23%</f>
        <v>0</v>
      </c>
      <c r="H53" s="22">
        <f t="shared" ref="H53:H60" si="13">F53+G53</f>
        <v>0</v>
      </c>
    </row>
    <row r="54" spans="1:8">
      <c r="A54" s="24">
        <v>48</v>
      </c>
      <c r="B54" s="15" t="s">
        <v>5</v>
      </c>
      <c r="C54" s="10" t="s">
        <v>11</v>
      </c>
      <c r="D54" s="10">
        <v>1</v>
      </c>
      <c r="E54" s="14"/>
      <c r="F54" s="11">
        <f t="shared" ref="F54:F59" si="14">D54*E54</f>
        <v>0</v>
      </c>
      <c r="G54" s="11">
        <f t="shared" si="12"/>
        <v>0</v>
      </c>
      <c r="H54" s="22">
        <f t="shared" si="13"/>
        <v>0</v>
      </c>
    </row>
    <row r="55" spans="1:8">
      <c r="A55" s="24">
        <v>49</v>
      </c>
      <c r="B55" s="15" t="s">
        <v>6</v>
      </c>
      <c r="C55" s="10" t="s">
        <v>11</v>
      </c>
      <c r="D55" s="10">
        <v>1</v>
      </c>
      <c r="E55" s="14"/>
      <c r="F55" s="11">
        <f t="shared" si="14"/>
        <v>0</v>
      </c>
      <c r="G55" s="11">
        <f t="shared" si="12"/>
        <v>0</v>
      </c>
      <c r="H55" s="22">
        <f t="shared" si="13"/>
        <v>0</v>
      </c>
    </row>
    <row r="56" spans="1:8" ht="45">
      <c r="A56" s="34">
        <v>50</v>
      </c>
      <c r="B56" s="13" t="s">
        <v>7</v>
      </c>
      <c r="C56" s="10" t="s">
        <v>12</v>
      </c>
      <c r="D56" s="10">
        <v>11</v>
      </c>
      <c r="E56" s="14"/>
      <c r="F56" s="11">
        <f t="shared" si="14"/>
        <v>0</v>
      </c>
      <c r="G56" s="11">
        <f t="shared" si="12"/>
        <v>0</v>
      </c>
      <c r="H56" s="22">
        <f t="shared" si="13"/>
        <v>0</v>
      </c>
    </row>
    <row r="57" spans="1:8" ht="30">
      <c r="A57" s="24">
        <v>51</v>
      </c>
      <c r="B57" s="16" t="s">
        <v>8</v>
      </c>
      <c r="C57" s="10" t="s">
        <v>12</v>
      </c>
      <c r="D57" s="10">
        <v>21.5</v>
      </c>
      <c r="E57" s="14"/>
      <c r="F57" s="11">
        <f t="shared" si="14"/>
        <v>0</v>
      </c>
      <c r="G57" s="11">
        <f t="shared" si="12"/>
        <v>0</v>
      </c>
      <c r="H57" s="22">
        <f t="shared" si="13"/>
        <v>0</v>
      </c>
    </row>
    <row r="58" spans="1:8">
      <c r="A58" s="24">
        <v>52</v>
      </c>
      <c r="B58" s="16" t="s">
        <v>9</v>
      </c>
      <c r="C58" s="10" t="s">
        <v>12</v>
      </c>
      <c r="D58" s="10">
        <v>7</v>
      </c>
      <c r="E58" s="14"/>
      <c r="F58" s="11">
        <f t="shared" si="14"/>
        <v>0</v>
      </c>
      <c r="G58" s="11">
        <f t="shared" si="12"/>
        <v>0</v>
      </c>
      <c r="H58" s="22">
        <f t="shared" si="13"/>
        <v>0</v>
      </c>
    </row>
    <row r="59" spans="1:8">
      <c r="A59" s="24">
        <v>53</v>
      </c>
      <c r="B59" s="16" t="s">
        <v>10</v>
      </c>
      <c r="C59" s="10" t="s">
        <v>13</v>
      </c>
      <c r="D59" s="10">
        <v>1</v>
      </c>
      <c r="E59" s="14"/>
      <c r="F59" s="11">
        <f t="shared" si="14"/>
        <v>0</v>
      </c>
      <c r="G59" s="11">
        <f t="shared" si="12"/>
        <v>0</v>
      </c>
      <c r="H59" s="22">
        <f t="shared" si="13"/>
        <v>0</v>
      </c>
    </row>
    <row r="60" spans="1:8">
      <c r="A60" s="24">
        <v>54</v>
      </c>
      <c r="B60" s="16" t="s">
        <v>27</v>
      </c>
      <c r="C60" s="10" t="s">
        <v>13</v>
      </c>
      <c r="D60" s="10">
        <v>1</v>
      </c>
      <c r="E60" s="18"/>
      <c r="F60" s="11">
        <f>D60*E60</f>
        <v>0</v>
      </c>
      <c r="G60" s="11">
        <f t="shared" si="12"/>
        <v>0</v>
      </c>
      <c r="H60" s="22">
        <f t="shared" si="13"/>
        <v>0</v>
      </c>
    </row>
    <row r="61" spans="1:8">
      <c r="A61" s="34">
        <v>55</v>
      </c>
      <c r="B61" s="83" t="s">
        <v>19</v>
      </c>
      <c r="C61" s="83"/>
      <c r="D61" s="83"/>
      <c r="E61" s="83"/>
      <c r="F61" s="37">
        <f>SUM(F53:F60)</f>
        <v>0</v>
      </c>
      <c r="G61" s="37">
        <f>SUM(G53:G60)</f>
        <v>0</v>
      </c>
      <c r="H61" s="42">
        <f>SUM(H53:H60)</f>
        <v>0</v>
      </c>
    </row>
    <row r="62" spans="1:8">
      <c r="A62" s="24">
        <v>56</v>
      </c>
      <c r="B62" s="80" t="s">
        <v>32</v>
      </c>
      <c r="C62" s="80"/>
      <c r="D62" s="80"/>
      <c r="E62" s="80"/>
      <c r="F62" s="80"/>
      <c r="G62" s="80"/>
      <c r="H62" s="81"/>
    </row>
    <row r="63" spans="1:8" ht="45">
      <c r="A63" s="24">
        <v>57</v>
      </c>
      <c r="B63" s="9" t="s">
        <v>22</v>
      </c>
      <c r="C63" s="10" t="s">
        <v>11</v>
      </c>
      <c r="D63" s="10">
        <v>2</v>
      </c>
      <c r="E63" s="14"/>
      <c r="F63" s="47">
        <f>D63*E63</f>
        <v>0</v>
      </c>
      <c r="G63" s="11">
        <f t="shared" ref="G63:G70" si="15">F63*23%</f>
        <v>0</v>
      </c>
      <c r="H63" s="22">
        <f t="shared" ref="H63:H70" si="16">F63+G63</f>
        <v>0</v>
      </c>
    </row>
    <row r="64" spans="1:8">
      <c r="A64" s="34">
        <v>58</v>
      </c>
      <c r="B64" s="15" t="s">
        <v>5</v>
      </c>
      <c r="C64" s="10" t="s">
        <v>11</v>
      </c>
      <c r="D64" s="10">
        <v>1</v>
      </c>
      <c r="E64" s="14"/>
      <c r="F64" s="11">
        <f t="shared" ref="F64:F69" si="17">D64*E64</f>
        <v>0</v>
      </c>
      <c r="G64" s="11">
        <f t="shared" si="15"/>
        <v>0</v>
      </c>
      <c r="H64" s="22">
        <f t="shared" si="16"/>
        <v>0</v>
      </c>
    </row>
    <row r="65" spans="1:8">
      <c r="A65" s="24">
        <v>59</v>
      </c>
      <c r="B65" s="15" t="s">
        <v>6</v>
      </c>
      <c r="C65" s="10" t="s">
        <v>11</v>
      </c>
      <c r="D65" s="10">
        <v>1</v>
      </c>
      <c r="E65" s="14"/>
      <c r="F65" s="11">
        <f t="shared" si="17"/>
        <v>0</v>
      </c>
      <c r="G65" s="11">
        <f t="shared" si="15"/>
        <v>0</v>
      </c>
      <c r="H65" s="22">
        <f t="shared" si="16"/>
        <v>0</v>
      </c>
    </row>
    <row r="66" spans="1:8" ht="45">
      <c r="A66" s="24">
        <v>60</v>
      </c>
      <c r="B66" s="13" t="s">
        <v>7</v>
      </c>
      <c r="C66" s="10" t="s">
        <v>12</v>
      </c>
      <c r="D66" s="10">
        <v>22</v>
      </c>
      <c r="E66" s="14"/>
      <c r="F66" s="11">
        <f t="shared" si="17"/>
        <v>0</v>
      </c>
      <c r="G66" s="11">
        <f t="shared" si="15"/>
        <v>0</v>
      </c>
      <c r="H66" s="22">
        <f t="shared" si="16"/>
        <v>0</v>
      </c>
    </row>
    <row r="67" spans="1:8" ht="30">
      <c r="A67" s="24">
        <v>61</v>
      </c>
      <c r="B67" s="16" t="s">
        <v>8</v>
      </c>
      <c r="C67" s="10" t="s">
        <v>12</v>
      </c>
      <c r="D67" s="10">
        <v>43</v>
      </c>
      <c r="E67" s="14"/>
      <c r="F67" s="11">
        <f t="shared" si="17"/>
        <v>0</v>
      </c>
      <c r="G67" s="11">
        <f t="shared" si="15"/>
        <v>0</v>
      </c>
      <c r="H67" s="22">
        <f t="shared" si="16"/>
        <v>0</v>
      </c>
    </row>
    <row r="68" spans="1:8">
      <c r="A68" s="24">
        <v>62</v>
      </c>
      <c r="B68" s="16" t="s">
        <v>9</v>
      </c>
      <c r="C68" s="10" t="s">
        <v>12</v>
      </c>
      <c r="D68" s="10">
        <v>14</v>
      </c>
      <c r="E68" s="14"/>
      <c r="F68" s="11">
        <f t="shared" si="17"/>
        <v>0</v>
      </c>
      <c r="G68" s="11">
        <f t="shared" si="15"/>
        <v>0</v>
      </c>
      <c r="H68" s="22">
        <f t="shared" si="16"/>
        <v>0</v>
      </c>
    </row>
    <row r="69" spans="1:8">
      <c r="A69" s="34">
        <v>63</v>
      </c>
      <c r="B69" s="16" t="s">
        <v>10</v>
      </c>
      <c r="C69" s="10" t="s">
        <v>13</v>
      </c>
      <c r="D69" s="10">
        <v>2</v>
      </c>
      <c r="E69" s="14"/>
      <c r="F69" s="11">
        <f t="shared" si="17"/>
        <v>0</v>
      </c>
      <c r="G69" s="11">
        <f t="shared" si="15"/>
        <v>0</v>
      </c>
      <c r="H69" s="22">
        <f t="shared" si="16"/>
        <v>0</v>
      </c>
    </row>
    <row r="70" spans="1:8">
      <c r="A70" s="24">
        <v>64</v>
      </c>
      <c r="B70" s="16" t="s">
        <v>27</v>
      </c>
      <c r="C70" s="10" t="s">
        <v>13</v>
      </c>
      <c r="D70" s="10">
        <v>2</v>
      </c>
      <c r="E70" s="18"/>
      <c r="F70" s="11">
        <f>D70*E70</f>
        <v>0</v>
      </c>
      <c r="G70" s="11">
        <f t="shared" si="15"/>
        <v>0</v>
      </c>
      <c r="H70" s="22">
        <f t="shared" si="16"/>
        <v>0</v>
      </c>
    </row>
    <row r="71" spans="1:8">
      <c r="A71" s="24">
        <v>65</v>
      </c>
      <c r="B71" s="79" t="s">
        <v>19</v>
      </c>
      <c r="C71" s="79"/>
      <c r="D71" s="79"/>
      <c r="E71" s="79"/>
      <c r="F71" s="11">
        <f>SUM(F63:F70)</f>
        <v>0</v>
      </c>
      <c r="G71" s="36">
        <f>SUM(G63:G70)</f>
        <v>0</v>
      </c>
      <c r="H71" s="23">
        <f>SUM(H63:H70)</f>
        <v>0</v>
      </c>
    </row>
    <row r="72" spans="1:8">
      <c r="A72" s="34">
        <v>66</v>
      </c>
      <c r="B72" s="73" t="s">
        <v>23</v>
      </c>
      <c r="C72" s="74"/>
      <c r="D72" s="74"/>
      <c r="E72" s="75"/>
      <c r="F72" s="40">
        <f>F61+F71</f>
        <v>0</v>
      </c>
      <c r="G72" s="40">
        <f>G61+G71</f>
        <v>0</v>
      </c>
      <c r="H72" s="41">
        <f>H61+H71</f>
        <v>0</v>
      </c>
    </row>
    <row r="73" spans="1:8">
      <c r="A73" s="24">
        <v>67</v>
      </c>
      <c r="B73" s="80" t="s">
        <v>24</v>
      </c>
      <c r="C73" s="80"/>
      <c r="D73" s="80"/>
      <c r="E73" s="80"/>
      <c r="F73" s="80"/>
      <c r="G73" s="80"/>
      <c r="H73" s="81"/>
    </row>
    <row r="74" spans="1:8">
      <c r="A74" s="24">
        <v>68</v>
      </c>
      <c r="B74" s="70" t="s">
        <v>33</v>
      </c>
      <c r="C74" s="71"/>
      <c r="D74" s="71"/>
      <c r="E74" s="71"/>
      <c r="F74" s="71"/>
      <c r="G74" s="71"/>
      <c r="H74" s="72"/>
    </row>
    <row r="75" spans="1:8" ht="45">
      <c r="A75" s="24">
        <v>69</v>
      </c>
      <c r="B75" s="9" t="s">
        <v>22</v>
      </c>
      <c r="C75" s="10" t="s">
        <v>11</v>
      </c>
      <c r="D75" s="10">
        <v>1</v>
      </c>
      <c r="E75" s="14"/>
      <c r="F75" s="47">
        <f>D75*E75</f>
        <v>0</v>
      </c>
      <c r="G75" s="11">
        <f t="shared" ref="G75:G82" si="18">F75*23%</f>
        <v>0</v>
      </c>
      <c r="H75" s="22">
        <f t="shared" ref="H75:H82" si="19">F75+G75</f>
        <v>0</v>
      </c>
    </row>
    <row r="76" spans="1:8">
      <c r="A76" s="24">
        <v>70</v>
      </c>
      <c r="B76" s="15" t="s">
        <v>5</v>
      </c>
      <c r="C76" s="10" t="s">
        <v>11</v>
      </c>
      <c r="D76" s="10">
        <v>1</v>
      </c>
      <c r="E76" s="14"/>
      <c r="F76" s="11">
        <f t="shared" ref="F76:F81" si="20">D76*E76</f>
        <v>0</v>
      </c>
      <c r="G76" s="11">
        <f t="shared" si="18"/>
        <v>0</v>
      </c>
      <c r="H76" s="22">
        <f t="shared" si="19"/>
        <v>0</v>
      </c>
    </row>
    <row r="77" spans="1:8">
      <c r="A77" s="34">
        <v>71</v>
      </c>
      <c r="B77" s="15" t="s">
        <v>6</v>
      </c>
      <c r="C77" s="10" t="s">
        <v>11</v>
      </c>
      <c r="D77" s="10">
        <v>1</v>
      </c>
      <c r="E77" s="14"/>
      <c r="F77" s="11">
        <f t="shared" si="20"/>
        <v>0</v>
      </c>
      <c r="G77" s="11">
        <f t="shared" si="18"/>
        <v>0</v>
      </c>
      <c r="H77" s="22">
        <f t="shared" si="19"/>
        <v>0</v>
      </c>
    </row>
    <row r="78" spans="1:8" ht="45">
      <c r="A78" s="24">
        <v>72</v>
      </c>
      <c r="B78" s="13" t="s">
        <v>7</v>
      </c>
      <c r="C78" s="10" t="s">
        <v>12</v>
      </c>
      <c r="D78" s="10">
        <v>11</v>
      </c>
      <c r="E78" s="14"/>
      <c r="F78" s="11">
        <f t="shared" si="20"/>
        <v>0</v>
      </c>
      <c r="G78" s="11">
        <f t="shared" si="18"/>
        <v>0</v>
      </c>
      <c r="H78" s="22">
        <f t="shared" si="19"/>
        <v>0</v>
      </c>
    </row>
    <row r="79" spans="1:8" ht="30">
      <c r="A79" s="24">
        <v>73</v>
      </c>
      <c r="B79" s="16" t="s">
        <v>8</v>
      </c>
      <c r="C79" s="10" t="s">
        <v>12</v>
      </c>
      <c r="D79" s="10">
        <v>21.5</v>
      </c>
      <c r="E79" s="14"/>
      <c r="F79" s="11">
        <f t="shared" si="20"/>
        <v>0</v>
      </c>
      <c r="G79" s="11">
        <f t="shared" si="18"/>
        <v>0</v>
      </c>
      <c r="H79" s="22">
        <f t="shared" si="19"/>
        <v>0</v>
      </c>
    </row>
    <row r="80" spans="1:8">
      <c r="A80" s="34">
        <v>74</v>
      </c>
      <c r="B80" s="16" t="s">
        <v>9</v>
      </c>
      <c r="C80" s="10" t="s">
        <v>12</v>
      </c>
      <c r="D80" s="10">
        <v>7</v>
      </c>
      <c r="E80" s="14"/>
      <c r="F80" s="11">
        <f t="shared" si="20"/>
        <v>0</v>
      </c>
      <c r="G80" s="11">
        <f t="shared" si="18"/>
        <v>0</v>
      </c>
      <c r="H80" s="22">
        <f t="shared" si="19"/>
        <v>0</v>
      </c>
    </row>
    <row r="81" spans="1:8">
      <c r="A81" s="24">
        <v>75</v>
      </c>
      <c r="B81" s="16" t="s">
        <v>10</v>
      </c>
      <c r="C81" s="10" t="s">
        <v>13</v>
      </c>
      <c r="D81" s="10">
        <v>1</v>
      </c>
      <c r="E81" s="14"/>
      <c r="F81" s="11">
        <f t="shared" si="20"/>
        <v>0</v>
      </c>
      <c r="G81" s="11">
        <f t="shared" si="18"/>
        <v>0</v>
      </c>
      <c r="H81" s="22">
        <f t="shared" si="19"/>
        <v>0</v>
      </c>
    </row>
    <row r="82" spans="1:8">
      <c r="A82" s="24">
        <v>76</v>
      </c>
      <c r="B82" s="16" t="s">
        <v>27</v>
      </c>
      <c r="C82" s="10" t="s">
        <v>13</v>
      </c>
      <c r="D82" s="10">
        <v>1</v>
      </c>
      <c r="E82" s="18"/>
      <c r="F82" s="11">
        <f>D82*E82</f>
        <v>0</v>
      </c>
      <c r="G82" s="11">
        <f t="shared" si="18"/>
        <v>0</v>
      </c>
      <c r="H82" s="22">
        <f t="shared" si="19"/>
        <v>0</v>
      </c>
    </row>
    <row r="83" spans="1:8">
      <c r="A83" s="24">
        <v>77</v>
      </c>
      <c r="B83" s="62" t="s">
        <v>19</v>
      </c>
      <c r="C83" s="62"/>
      <c r="D83" s="62"/>
      <c r="E83" s="62"/>
      <c r="F83" s="40">
        <f>SUM(F75:F82)</f>
        <v>0</v>
      </c>
      <c r="G83" s="40">
        <f>SUM(G75:G82)</f>
        <v>0</v>
      </c>
      <c r="H83" s="41">
        <f>SUM(H75:H82)</f>
        <v>0</v>
      </c>
    </row>
    <row r="84" spans="1:8">
      <c r="A84" s="24">
        <v>78</v>
      </c>
      <c r="B84" s="80" t="s">
        <v>25</v>
      </c>
      <c r="C84" s="80"/>
      <c r="D84" s="80"/>
      <c r="E84" s="80"/>
      <c r="F84" s="80"/>
      <c r="G84" s="80"/>
      <c r="H84" s="81"/>
    </row>
    <row r="85" spans="1:8">
      <c r="A85" s="34">
        <v>79</v>
      </c>
      <c r="B85" s="70" t="s">
        <v>34</v>
      </c>
      <c r="C85" s="71"/>
      <c r="D85" s="71"/>
      <c r="E85" s="71"/>
      <c r="F85" s="71"/>
      <c r="G85" s="71"/>
      <c r="H85" s="72"/>
    </row>
    <row r="86" spans="1:8" ht="45">
      <c r="A86" s="24">
        <v>80</v>
      </c>
      <c r="B86" s="9" t="s">
        <v>16</v>
      </c>
      <c r="C86" s="10" t="s">
        <v>11</v>
      </c>
      <c r="D86" s="10">
        <v>1</v>
      </c>
      <c r="E86" s="14"/>
      <c r="F86" s="14">
        <f>D86*E86</f>
        <v>0</v>
      </c>
      <c r="G86" s="11">
        <f t="shared" ref="G86:G93" si="21">F86*23%</f>
        <v>0</v>
      </c>
      <c r="H86" s="22">
        <f t="shared" ref="H86:H93" si="22">F86+G86</f>
        <v>0</v>
      </c>
    </row>
    <row r="87" spans="1:8">
      <c r="A87" s="24">
        <v>81</v>
      </c>
      <c r="B87" s="15" t="s">
        <v>5</v>
      </c>
      <c r="C87" s="10" t="s">
        <v>11</v>
      </c>
      <c r="D87" s="10">
        <v>1</v>
      </c>
      <c r="E87" s="14"/>
      <c r="F87" s="11">
        <f t="shared" ref="F87:F92" si="23">D87*E87</f>
        <v>0</v>
      </c>
      <c r="G87" s="11">
        <f t="shared" si="21"/>
        <v>0</v>
      </c>
      <c r="H87" s="22">
        <f t="shared" si="22"/>
        <v>0</v>
      </c>
    </row>
    <row r="88" spans="1:8">
      <c r="A88" s="34">
        <v>82</v>
      </c>
      <c r="B88" s="15" t="s">
        <v>6</v>
      </c>
      <c r="C88" s="10" t="s">
        <v>11</v>
      </c>
      <c r="D88" s="10">
        <v>1</v>
      </c>
      <c r="E88" s="14"/>
      <c r="F88" s="11">
        <f t="shared" si="23"/>
        <v>0</v>
      </c>
      <c r="G88" s="11">
        <f t="shared" si="21"/>
        <v>0</v>
      </c>
      <c r="H88" s="22">
        <f t="shared" si="22"/>
        <v>0</v>
      </c>
    </row>
    <row r="89" spans="1:8" ht="45">
      <c r="A89" s="24">
        <v>83</v>
      </c>
      <c r="B89" s="13" t="s">
        <v>7</v>
      </c>
      <c r="C89" s="10" t="s">
        <v>12</v>
      </c>
      <c r="D89" s="10">
        <v>11</v>
      </c>
      <c r="E89" s="14"/>
      <c r="F89" s="11">
        <f t="shared" si="23"/>
        <v>0</v>
      </c>
      <c r="G89" s="11">
        <f t="shared" si="21"/>
        <v>0</v>
      </c>
      <c r="H89" s="22">
        <f t="shared" si="22"/>
        <v>0</v>
      </c>
    </row>
    <row r="90" spans="1:8" ht="30">
      <c r="A90" s="24">
        <v>84</v>
      </c>
      <c r="B90" s="16" t="s">
        <v>8</v>
      </c>
      <c r="C90" s="10" t="s">
        <v>12</v>
      </c>
      <c r="D90" s="10">
        <v>21.5</v>
      </c>
      <c r="E90" s="14"/>
      <c r="F90" s="11">
        <f t="shared" si="23"/>
        <v>0</v>
      </c>
      <c r="G90" s="11">
        <f t="shared" si="21"/>
        <v>0</v>
      </c>
      <c r="H90" s="22">
        <f t="shared" si="22"/>
        <v>0</v>
      </c>
    </row>
    <row r="91" spans="1:8">
      <c r="A91" s="24">
        <v>85</v>
      </c>
      <c r="B91" s="16" t="s">
        <v>9</v>
      </c>
      <c r="C91" s="10" t="s">
        <v>12</v>
      </c>
      <c r="D91" s="10">
        <v>7</v>
      </c>
      <c r="E91" s="14"/>
      <c r="F91" s="11">
        <f t="shared" si="23"/>
        <v>0</v>
      </c>
      <c r="G91" s="11">
        <f t="shared" si="21"/>
        <v>0</v>
      </c>
      <c r="H91" s="22">
        <f t="shared" si="22"/>
        <v>0</v>
      </c>
    </row>
    <row r="92" spans="1:8">
      <c r="A92" s="24">
        <v>86</v>
      </c>
      <c r="B92" s="16" t="s">
        <v>10</v>
      </c>
      <c r="C92" s="10" t="s">
        <v>13</v>
      </c>
      <c r="D92" s="10">
        <v>1</v>
      </c>
      <c r="E92" s="14"/>
      <c r="F92" s="11">
        <f t="shared" si="23"/>
        <v>0</v>
      </c>
      <c r="G92" s="11">
        <f t="shared" si="21"/>
        <v>0</v>
      </c>
      <c r="H92" s="22">
        <f t="shared" si="22"/>
        <v>0</v>
      </c>
    </row>
    <row r="93" spans="1:8">
      <c r="A93" s="34">
        <v>87</v>
      </c>
      <c r="B93" s="16" t="s">
        <v>27</v>
      </c>
      <c r="C93" s="10" t="s">
        <v>13</v>
      </c>
      <c r="D93" s="10">
        <v>1</v>
      </c>
      <c r="E93" s="18"/>
      <c r="F93" s="11">
        <f>D93*E93</f>
        <v>0</v>
      </c>
      <c r="G93" s="11">
        <f t="shared" si="21"/>
        <v>0</v>
      </c>
      <c r="H93" s="22">
        <f t="shared" si="22"/>
        <v>0</v>
      </c>
    </row>
    <row r="94" spans="1:8">
      <c r="A94" s="24">
        <v>88</v>
      </c>
      <c r="B94" s="62" t="s">
        <v>19</v>
      </c>
      <c r="C94" s="62"/>
      <c r="D94" s="62"/>
      <c r="E94" s="62"/>
      <c r="F94" s="40">
        <f>SUM(F86:F93)</f>
        <v>0</v>
      </c>
      <c r="G94" s="40">
        <f>SUM(G86:G93)</f>
        <v>0</v>
      </c>
      <c r="H94" s="41">
        <f>SUM(H86:H93)</f>
        <v>0</v>
      </c>
    </row>
    <row r="95" spans="1:8">
      <c r="A95" s="24">
        <v>89</v>
      </c>
      <c r="B95" s="80" t="s">
        <v>26</v>
      </c>
      <c r="C95" s="80"/>
      <c r="D95" s="80"/>
      <c r="E95" s="80"/>
      <c r="F95" s="80"/>
      <c r="G95" s="80"/>
      <c r="H95" s="81"/>
    </row>
    <row r="96" spans="1:8">
      <c r="A96" s="34">
        <v>90</v>
      </c>
      <c r="B96" s="70" t="s">
        <v>36</v>
      </c>
      <c r="C96" s="71"/>
      <c r="D96" s="71"/>
      <c r="E96" s="71"/>
      <c r="F96" s="71"/>
      <c r="G96" s="71"/>
      <c r="H96" s="72"/>
    </row>
    <row r="97" spans="1:8" ht="45">
      <c r="A97" s="24">
        <v>91</v>
      </c>
      <c r="B97" s="9" t="s">
        <v>38</v>
      </c>
      <c r="C97" s="10" t="s">
        <v>11</v>
      </c>
      <c r="D97" s="10">
        <v>2</v>
      </c>
      <c r="E97" s="14"/>
      <c r="F97" s="47">
        <f>D97*E97</f>
        <v>0</v>
      </c>
      <c r="G97" s="11">
        <f t="shared" ref="G97:G104" si="24">F97*23%</f>
        <v>0</v>
      </c>
      <c r="H97" s="22">
        <f t="shared" ref="H97:H104" si="25">F97+G97</f>
        <v>0</v>
      </c>
    </row>
    <row r="98" spans="1:8">
      <c r="A98" s="24">
        <v>92</v>
      </c>
      <c r="B98" s="15" t="s">
        <v>5</v>
      </c>
      <c r="C98" s="10" t="s">
        <v>11</v>
      </c>
      <c r="D98" s="10">
        <v>2</v>
      </c>
      <c r="E98" s="14"/>
      <c r="F98" s="11">
        <f t="shared" ref="F98:F103" si="26">D98*E98</f>
        <v>0</v>
      </c>
      <c r="G98" s="11">
        <f t="shared" si="24"/>
        <v>0</v>
      </c>
      <c r="H98" s="22">
        <f t="shared" si="25"/>
        <v>0</v>
      </c>
    </row>
    <row r="99" spans="1:8">
      <c r="A99" s="24">
        <v>93</v>
      </c>
      <c r="B99" s="15" t="s">
        <v>6</v>
      </c>
      <c r="C99" s="10" t="s">
        <v>11</v>
      </c>
      <c r="D99" s="10">
        <v>2</v>
      </c>
      <c r="E99" s="14"/>
      <c r="F99" s="11">
        <f t="shared" si="26"/>
        <v>0</v>
      </c>
      <c r="G99" s="11">
        <f t="shared" si="24"/>
        <v>0</v>
      </c>
      <c r="H99" s="22">
        <f t="shared" si="25"/>
        <v>0</v>
      </c>
    </row>
    <row r="100" spans="1:8" ht="45">
      <c r="A100" s="24">
        <v>94</v>
      </c>
      <c r="B100" s="13" t="s">
        <v>7</v>
      </c>
      <c r="C100" s="10" t="s">
        <v>12</v>
      </c>
      <c r="D100" s="10">
        <v>22</v>
      </c>
      <c r="E100" s="14"/>
      <c r="F100" s="11">
        <f t="shared" si="26"/>
        <v>0</v>
      </c>
      <c r="G100" s="11">
        <f t="shared" si="24"/>
        <v>0</v>
      </c>
      <c r="H100" s="22">
        <f t="shared" si="25"/>
        <v>0</v>
      </c>
    </row>
    <row r="101" spans="1:8" ht="30">
      <c r="A101" s="34">
        <v>95</v>
      </c>
      <c r="B101" s="16" t="s">
        <v>8</v>
      </c>
      <c r="C101" s="10" t="s">
        <v>12</v>
      </c>
      <c r="D101" s="10">
        <v>23</v>
      </c>
      <c r="E101" s="14"/>
      <c r="F101" s="11">
        <f t="shared" si="26"/>
        <v>0</v>
      </c>
      <c r="G101" s="11">
        <f t="shared" si="24"/>
        <v>0</v>
      </c>
      <c r="H101" s="22">
        <f t="shared" si="25"/>
        <v>0</v>
      </c>
    </row>
    <row r="102" spans="1:8">
      <c r="A102" s="24">
        <v>96</v>
      </c>
      <c r="B102" s="16" t="s">
        <v>9</v>
      </c>
      <c r="C102" s="10" t="s">
        <v>12</v>
      </c>
      <c r="D102" s="10">
        <v>14</v>
      </c>
      <c r="E102" s="14"/>
      <c r="F102" s="11">
        <f t="shared" si="26"/>
        <v>0</v>
      </c>
      <c r="G102" s="11">
        <f t="shared" si="24"/>
        <v>0</v>
      </c>
      <c r="H102" s="22">
        <f t="shared" si="25"/>
        <v>0</v>
      </c>
    </row>
    <row r="103" spans="1:8">
      <c r="A103" s="24">
        <v>97</v>
      </c>
      <c r="B103" s="16" t="s">
        <v>10</v>
      </c>
      <c r="C103" s="10" t="s">
        <v>13</v>
      </c>
      <c r="D103" s="10">
        <v>2</v>
      </c>
      <c r="E103" s="14"/>
      <c r="F103" s="11">
        <f t="shared" si="26"/>
        <v>0</v>
      </c>
      <c r="G103" s="11">
        <f t="shared" si="24"/>
        <v>0</v>
      </c>
      <c r="H103" s="22">
        <f t="shared" si="25"/>
        <v>0</v>
      </c>
    </row>
    <row r="104" spans="1:8">
      <c r="A104" s="34">
        <v>98</v>
      </c>
      <c r="B104" s="16" t="s">
        <v>27</v>
      </c>
      <c r="C104" s="10" t="s">
        <v>13</v>
      </c>
      <c r="D104" s="10">
        <v>2</v>
      </c>
      <c r="E104" s="18"/>
      <c r="F104" s="11">
        <f>D104*E104</f>
        <v>0</v>
      </c>
      <c r="G104" s="11">
        <f t="shared" si="24"/>
        <v>0</v>
      </c>
      <c r="H104" s="22">
        <f t="shared" si="25"/>
        <v>0</v>
      </c>
    </row>
    <row r="105" spans="1:8">
      <c r="A105" s="24">
        <v>99</v>
      </c>
      <c r="B105" s="83" t="s">
        <v>19</v>
      </c>
      <c r="C105" s="83"/>
      <c r="D105" s="83"/>
      <c r="E105" s="83"/>
      <c r="F105" s="37">
        <f>SUM(F97:F104)</f>
        <v>0</v>
      </c>
      <c r="G105" s="37">
        <f>SUM(G97:G104)</f>
        <v>0</v>
      </c>
      <c r="H105" s="42">
        <f>SUM(H97:H104)</f>
        <v>0</v>
      </c>
    </row>
    <row r="106" spans="1:8">
      <c r="A106" s="24">
        <v>100</v>
      </c>
      <c r="B106" s="80" t="s">
        <v>37</v>
      </c>
      <c r="C106" s="80"/>
      <c r="D106" s="80"/>
      <c r="E106" s="80"/>
      <c r="F106" s="80"/>
      <c r="G106" s="80"/>
      <c r="H106" s="81"/>
    </row>
    <row r="107" spans="1:8" ht="45">
      <c r="A107" s="24">
        <v>101</v>
      </c>
      <c r="B107" s="9" t="s">
        <v>22</v>
      </c>
      <c r="C107" s="10" t="s">
        <v>11</v>
      </c>
      <c r="D107" s="10">
        <v>1</v>
      </c>
      <c r="E107" s="14"/>
      <c r="F107" s="47">
        <f>D107*E107</f>
        <v>0</v>
      </c>
      <c r="G107" s="11">
        <f t="shared" ref="G107:G114" si="27">F107*23%</f>
        <v>0</v>
      </c>
      <c r="H107" s="22">
        <f t="shared" ref="H107:H114" si="28">F107+G107</f>
        <v>0</v>
      </c>
    </row>
    <row r="108" spans="1:8">
      <c r="A108" s="24">
        <v>102</v>
      </c>
      <c r="B108" s="15" t="s">
        <v>5</v>
      </c>
      <c r="C108" s="10" t="s">
        <v>11</v>
      </c>
      <c r="D108" s="10">
        <v>1</v>
      </c>
      <c r="E108" s="14"/>
      <c r="F108" s="11">
        <f t="shared" ref="F108:F113" si="29">D108*E108</f>
        <v>0</v>
      </c>
      <c r="G108" s="11">
        <f t="shared" si="27"/>
        <v>0</v>
      </c>
      <c r="H108" s="22">
        <f t="shared" si="28"/>
        <v>0</v>
      </c>
    </row>
    <row r="109" spans="1:8">
      <c r="A109" s="34">
        <v>103</v>
      </c>
      <c r="B109" s="15" t="s">
        <v>6</v>
      </c>
      <c r="C109" s="10" t="s">
        <v>11</v>
      </c>
      <c r="D109" s="10">
        <v>1</v>
      </c>
      <c r="E109" s="14"/>
      <c r="F109" s="11">
        <f t="shared" si="29"/>
        <v>0</v>
      </c>
      <c r="G109" s="11">
        <f t="shared" si="27"/>
        <v>0</v>
      </c>
      <c r="H109" s="22">
        <f t="shared" si="28"/>
        <v>0</v>
      </c>
    </row>
    <row r="110" spans="1:8" ht="45">
      <c r="A110" s="24">
        <v>104</v>
      </c>
      <c r="B110" s="13" t="s">
        <v>7</v>
      </c>
      <c r="C110" s="10" t="s">
        <v>12</v>
      </c>
      <c r="D110" s="10">
        <v>11</v>
      </c>
      <c r="E110" s="14"/>
      <c r="F110" s="11">
        <f t="shared" si="29"/>
        <v>0</v>
      </c>
      <c r="G110" s="11">
        <f t="shared" si="27"/>
        <v>0</v>
      </c>
      <c r="H110" s="22">
        <f t="shared" si="28"/>
        <v>0</v>
      </c>
    </row>
    <row r="111" spans="1:8" ht="30">
      <c r="A111" s="24">
        <v>105</v>
      </c>
      <c r="B111" s="16" t="s">
        <v>8</v>
      </c>
      <c r="C111" s="10" t="s">
        <v>12</v>
      </c>
      <c r="D111" s="10">
        <v>21.5</v>
      </c>
      <c r="E111" s="14"/>
      <c r="F111" s="11">
        <f t="shared" si="29"/>
        <v>0</v>
      </c>
      <c r="G111" s="11">
        <f t="shared" si="27"/>
        <v>0</v>
      </c>
      <c r="H111" s="22">
        <f t="shared" si="28"/>
        <v>0</v>
      </c>
    </row>
    <row r="112" spans="1:8">
      <c r="A112" s="34">
        <v>106</v>
      </c>
      <c r="B112" s="16" t="s">
        <v>9</v>
      </c>
      <c r="C112" s="10" t="s">
        <v>12</v>
      </c>
      <c r="D112" s="10">
        <v>7</v>
      </c>
      <c r="E112" s="14"/>
      <c r="F112" s="11">
        <f t="shared" si="29"/>
        <v>0</v>
      </c>
      <c r="G112" s="11">
        <f t="shared" si="27"/>
        <v>0</v>
      </c>
      <c r="H112" s="22">
        <f t="shared" si="28"/>
        <v>0</v>
      </c>
    </row>
    <row r="113" spans="1:9">
      <c r="A113" s="24">
        <v>107</v>
      </c>
      <c r="B113" s="16" t="s">
        <v>10</v>
      </c>
      <c r="C113" s="10" t="s">
        <v>13</v>
      </c>
      <c r="D113" s="10">
        <v>1</v>
      </c>
      <c r="E113" s="14"/>
      <c r="F113" s="11">
        <f t="shared" si="29"/>
        <v>0</v>
      </c>
      <c r="G113" s="11">
        <f t="shared" si="27"/>
        <v>0</v>
      </c>
      <c r="H113" s="22">
        <f t="shared" si="28"/>
        <v>0</v>
      </c>
    </row>
    <row r="114" spans="1:9">
      <c r="A114" s="24">
        <v>108</v>
      </c>
      <c r="B114" s="16" t="s">
        <v>27</v>
      </c>
      <c r="C114" s="10" t="s">
        <v>13</v>
      </c>
      <c r="D114" s="10">
        <v>1</v>
      </c>
      <c r="E114" s="18"/>
      <c r="F114" s="11">
        <f>D114*E114</f>
        <v>0</v>
      </c>
      <c r="G114" s="11">
        <f t="shared" si="27"/>
        <v>0</v>
      </c>
      <c r="H114" s="22">
        <f t="shared" si="28"/>
        <v>0</v>
      </c>
    </row>
    <row r="115" spans="1:9">
      <c r="A115" s="24">
        <v>109</v>
      </c>
      <c r="B115" s="79" t="s">
        <v>19</v>
      </c>
      <c r="C115" s="79"/>
      <c r="D115" s="79"/>
      <c r="E115" s="79"/>
      <c r="F115" s="36">
        <f>SUM(F107:F114)</f>
        <v>0</v>
      </c>
      <c r="G115" s="36">
        <f>SUM(G107:G114)</f>
        <v>0</v>
      </c>
      <c r="H115" s="39">
        <f>SUM(H107:H114)</f>
        <v>0</v>
      </c>
    </row>
    <row r="116" spans="1:9">
      <c r="A116" s="34">
        <v>111</v>
      </c>
      <c r="B116" s="70" t="s">
        <v>46</v>
      </c>
      <c r="C116" s="71"/>
      <c r="D116" s="71"/>
      <c r="E116" s="71"/>
      <c r="F116" s="71"/>
      <c r="G116" s="71"/>
      <c r="H116" s="84"/>
    </row>
    <row r="117" spans="1:9" ht="45" customHeight="1">
      <c r="A117" s="24">
        <v>112</v>
      </c>
      <c r="B117" s="26" t="s">
        <v>28</v>
      </c>
      <c r="C117" s="27" t="s">
        <v>11</v>
      </c>
      <c r="D117" s="27">
        <v>1</v>
      </c>
      <c r="E117" s="28"/>
      <c r="F117" s="46">
        <f>E117*D117</f>
        <v>0</v>
      </c>
      <c r="G117" s="29">
        <f t="shared" ref="G117:G124" si="30">F117*23%</f>
        <v>0</v>
      </c>
      <c r="H117" s="29">
        <f t="shared" ref="H117:H125" si="31">F117+G117</f>
        <v>0</v>
      </c>
      <c r="I117" s="85"/>
    </row>
    <row r="118" spans="1:9">
      <c r="A118" s="24">
        <v>113</v>
      </c>
      <c r="B118" s="30" t="s">
        <v>5</v>
      </c>
      <c r="C118" s="27" t="s">
        <v>11</v>
      </c>
      <c r="D118" s="27">
        <v>1</v>
      </c>
      <c r="E118" s="28"/>
      <c r="F118" s="29">
        <f t="shared" ref="F118:F123" si="32">D118*E118</f>
        <v>0</v>
      </c>
      <c r="G118" s="29">
        <f t="shared" si="30"/>
        <v>0</v>
      </c>
      <c r="H118" s="29">
        <f t="shared" si="31"/>
        <v>0</v>
      </c>
      <c r="I118" s="85"/>
    </row>
    <row r="119" spans="1:9">
      <c r="A119" s="34">
        <v>114</v>
      </c>
      <c r="B119" s="30" t="s">
        <v>6</v>
      </c>
      <c r="C119" s="27" t="s">
        <v>11</v>
      </c>
      <c r="D119" s="27">
        <v>1</v>
      </c>
      <c r="E119" s="28"/>
      <c r="F119" s="29">
        <f t="shared" si="32"/>
        <v>0</v>
      </c>
      <c r="G119" s="29">
        <f t="shared" si="30"/>
        <v>0</v>
      </c>
      <c r="H119" s="29">
        <f t="shared" si="31"/>
        <v>0</v>
      </c>
      <c r="I119" s="85"/>
    </row>
    <row r="120" spans="1:9" ht="45">
      <c r="A120" s="24">
        <v>115</v>
      </c>
      <c r="B120" s="31" t="s">
        <v>7</v>
      </c>
      <c r="C120" s="27" t="s">
        <v>12</v>
      </c>
      <c r="D120" s="27">
        <v>11</v>
      </c>
      <c r="E120" s="28"/>
      <c r="F120" s="29">
        <f t="shared" si="32"/>
        <v>0</v>
      </c>
      <c r="G120" s="29">
        <f t="shared" si="30"/>
        <v>0</v>
      </c>
      <c r="H120" s="29">
        <f t="shared" si="31"/>
        <v>0</v>
      </c>
      <c r="I120" s="85"/>
    </row>
    <row r="121" spans="1:9" ht="30">
      <c r="A121" s="24">
        <v>116</v>
      </c>
      <c r="B121" s="32" t="s">
        <v>8</v>
      </c>
      <c r="C121" s="27" t="s">
        <v>12</v>
      </c>
      <c r="D121" s="27">
        <v>21.5</v>
      </c>
      <c r="E121" s="28"/>
      <c r="F121" s="29">
        <f t="shared" si="32"/>
        <v>0</v>
      </c>
      <c r="G121" s="29">
        <f t="shared" si="30"/>
        <v>0</v>
      </c>
      <c r="H121" s="29">
        <f t="shared" si="31"/>
        <v>0</v>
      </c>
      <c r="I121" s="85"/>
    </row>
    <row r="122" spans="1:9">
      <c r="A122" s="24">
        <v>117</v>
      </c>
      <c r="B122" s="32" t="s">
        <v>9</v>
      </c>
      <c r="C122" s="27" t="s">
        <v>12</v>
      </c>
      <c r="D122" s="27">
        <v>7</v>
      </c>
      <c r="E122" s="28"/>
      <c r="F122" s="29">
        <f t="shared" si="32"/>
        <v>0</v>
      </c>
      <c r="G122" s="29">
        <f t="shared" si="30"/>
        <v>0</v>
      </c>
      <c r="H122" s="29">
        <f t="shared" si="31"/>
        <v>0</v>
      </c>
      <c r="I122" s="85"/>
    </row>
    <row r="123" spans="1:9">
      <c r="A123" s="24">
        <v>118</v>
      </c>
      <c r="B123" s="32" t="s">
        <v>10</v>
      </c>
      <c r="C123" s="27" t="s">
        <v>13</v>
      </c>
      <c r="D123" s="27">
        <v>1</v>
      </c>
      <c r="E123" s="28"/>
      <c r="F123" s="29">
        <f t="shared" si="32"/>
        <v>0</v>
      </c>
      <c r="G123" s="29">
        <f t="shared" si="30"/>
        <v>0</v>
      </c>
      <c r="H123" s="29">
        <f t="shared" si="31"/>
        <v>0</v>
      </c>
      <c r="I123" s="85"/>
    </row>
    <row r="124" spans="1:9">
      <c r="A124" s="34">
        <v>119</v>
      </c>
      <c r="B124" s="32" t="s">
        <v>27</v>
      </c>
      <c r="C124" s="27" t="s">
        <v>13</v>
      </c>
      <c r="D124" s="27">
        <v>1</v>
      </c>
      <c r="E124" s="33"/>
      <c r="F124" s="29">
        <f>D124*E124</f>
        <v>0</v>
      </c>
      <c r="G124" s="29">
        <f t="shared" si="30"/>
        <v>0</v>
      </c>
      <c r="H124" s="29">
        <f t="shared" si="31"/>
        <v>0</v>
      </c>
      <c r="I124" s="85"/>
    </row>
    <row r="125" spans="1:9">
      <c r="A125" s="24">
        <v>120</v>
      </c>
      <c r="B125" s="53" t="s">
        <v>19</v>
      </c>
      <c r="C125" s="54"/>
      <c r="D125" s="54"/>
      <c r="E125" s="55"/>
      <c r="F125" s="37">
        <f>SUM(F117:F124)</f>
        <v>0</v>
      </c>
      <c r="G125" s="37">
        <f>SUM(G117:G124)</f>
        <v>0</v>
      </c>
      <c r="H125" s="37">
        <f t="shared" si="31"/>
        <v>0</v>
      </c>
      <c r="I125" s="85"/>
    </row>
    <row r="126" spans="1:9">
      <c r="A126" s="34">
        <v>121</v>
      </c>
      <c r="B126" s="49" t="s">
        <v>45</v>
      </c>
      <c r="C126" s="50"/>
      <c r="D126" s="50"/>
      <c r="E126" s="51"/>
      <c r="F126" s="52">
        <f>F125+F115+F105</f>
        <v>0</v>
      </c>
      <c r="G126" s="52">
        <f t="shared" ref="G126:H126" si="33">G125+G115+G105</f>
        <v>0</v>
      </c>
      <c r="H126" s="52">
        <f t="shared" si="33"/>
        <v>0</v>
      </c>
      <c r="I126" s="48"/>
    </row>
    <row r="127" spans="1:9" ht="15.75" thickBot="1">
      <c r="A127" s="24">
        <v>122</v>
      </c>
      <c r="B127" s="86" t="s">
        <v>43</v>
      </c>
      <c r="C127" s="87"/>
      <c r="D127" s="87"/>
      <c r="E127" s="88"/>
      <c r="F127" s="25">
        <f>SUM(F17+F28+F39+F50+F72+F83+F94+F126)</f>
        <v>0</v>
      </c>
      <c r="G127" s="25">
        <f t="shared" ref="G127:H127" si="34">SUM(G17+G28+G39+G50+G72+G83+G94+G126)</f>
        <v>0</v>
      </c>
      <c r="H127" s="25">
        <f t="shared" si="34"/>
        <v>0</v>
      </c>
    </row>
    <row r="129" spans="1:8">
      <c r="F129" s="35"/>
      <c r="G129" s="35"/>
      <c r="H129" s="35"/>
    </row>
    <row r="130" spans="1:8">
      <c r="F130" s="35"/>
    </row>
    <row r="131" spans="1:8" ht="15.75">
      <c r="A131" s="57"/>
      <c r="B131" s="57"/>
      <c r="C131" s="57"/>
      <c r="D131" s="57"/>
      <c r="E131" s="57"/>
      <c r="F131" s="57"/>
      <c r="G131" s="57"/>
      <c r="H131" s="57"/>
    </row>
    <row r="132" spans="1:8" ht="15.75">
      <c r="A132" s="43"/>
      <c r="B132" s="43"/>
      <c r="C132" s="43"/>
      <c r="D132" s="43"/>
      <c r="E132" s="43"/>
      <c r="F132" s="43"/>
      <c r="G132" s="43"/>
      <c r="H132" s="43"/>
    </row>
    <row r="133" spans="1:8" ht="15.75">
      <c r="A133" s="43"/>
      <c r="B133" s="43"/>
      <c r="C133" s="43"/>
      <c r="D133" s="43"/>
      <c r="E133" s="43"/>
      <c r="F133" s="43"/>
      <c r="G133" s="43"/>
      <c r="H133" s="43"/>
    </row>
    <row r="134" spans="1:8" ht="15.75">
      <c r="A134" s="43"/>
      <c r="B134" s="43"/>
      <c r="C134" s="43"/>
      <c r="D134" s="43"/>
      <c r="E134" s="43"/>
      <c r="F134" s="43"/>
      <c r="G134" s="43"/>
      <c r="H134" s="43"/>
    </row>
    <row r="135" spans="1:8" ht="15.75">
      <c r="A135" s="43"/>
      <c r="B135" s="43"/>
      <c r="C135" s="43"/>
      <c r="D135" s="43"/>
      <c r="E135" s="43"/>
      <c r="F135" s="43"/>
      <c r="G135" s="43"/>
      <c r="H135" s="43"/>
    </row>
    <row r="136" spans="1:8" ht="15.75">
      <c r="A136" s="43"/>
      <c r="B136" s="43"/>
      <c r="C136" s="43"/>
      <c r="D136" s="43"/>
      <c r="E136" s="43"/>
      <c r="F136" s="43"/>
      <c r="G136" s="43"/>
      <c r="H136" s="43"/>
    </row>
  </sheetData>
  <mergeCells count="35">
    <mergeCell ref="B116:H116"/>
    <mergeCell ref="B115:E115"/>
    <mergeCell ref="B72:E72"/>
    <mergeCell ref="I117:I125"/>
    <mergeCell ref="B127:E127"/>
    <mergeCell ref="B94:E94"/>
    <mergeCell ref="B95:H95"/>
    <mergeCell ref="B105:E105"/>
    <mergeCell ref="B106:H106"/>
    <mergeCell ref="B85:H85"/>
    <mergeCell ref="B96:H96"/>
    <mergeCell ref="B84:H84"/>
    <mergeCell ref="B74:H74"/>
    <mergeCell ref="B40:H40"/>
    <mergeCell ref="B50:E50"/>
    <mergeCell ref="B51:H51"/>
    <mergeCell ref="B61:E61"/>
    <mergeCell ref="B41:H41"/>
    <mergeCell ref="B52:H52"/>
    <mergeCell ref="A131:H131"/>
    <mergeCell ref="A2:H2"/>
    <mergeCell ref="B29:H29"/>
    <mergeCell ref="B17:E17"/>
    <mergeCell ref="B39:E39"/>
    <mergeCell ref="B8:H8"/>
    <mergeCell ref="B30:H30"/>
    <mergeCell ref="B18:H18"/>
    <mergeCell ref="B19:H19"/>
    <mergeCell ref="B28:E28"/>
    <mergeCell ref="B7:H7"/>
    <mergeCell ref="A3:H3"/>
    <mergeCell ref="B71:E71"/>
    <mergeCell ref="B62:H62"/>
    <mergeCell ref="B73:H73"/>
    <mergeCell ref="B83:E83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rowBreaks count="2" manualBreakCount="2">
    <brk id="39" max="7" man="1"/>
    <brk id="8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2025-04-07T12:05:43Z</dcterms:modified>
</cp:coreProperties>
</file>