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40"/>
  </bookViews>
  <sheets>
    <sheet name="Arkusz1" sheetId="1" r:id="rId1"/>
    <sheet name="Arkusz2" sheetId="2" r:id="rId2"/>
  </sheets>
  <calcPr calcId="124519"/>
</workbook>
</file>

<file path=xl/calcChain.xml><?xml version="1.0" encoding="utf-8"?>
<calcChain xmlns="http://schemas.openxmlformats.org/spreadsheetml/2006/main">
  <c r="I5" i="1"/>
  <c r="I6" l="1"/>
  <c r="H5"/>
  <c r="I11"/>
  <c r="H11"/>
  <c r="H10" l="1"/>
  <c r="H12" s="1"/>
  <c r="I10"/>
  <c r="I12" s="1"/>
  <c r="I36"/>
  <c r="I37"/>
  <c r="I38"/>
  <c r="I39"/>
  <c r="I40"/>
  <c r="H36"/>
  <c r="H37"/>
  <c r="H38"/>
  <c r="H39"/>
  <c r="H40"/>
  <c r="I34"/>
  <c r="H34"/>
  <c r="I29"/>
  <c r="I30"/>
  <c r="H29"/>
  <c r="H30"/>
  <c r="I27"/>
  <c r="H27"/>
  <c r="I48"/>
  <c r="H48"/>
  <c r="I26"/>
  <c r="H26"/>
  <c r="I32"/>
  <c r="H32"/>
  <c r="I25"/>
  <c r="H25"/>
  <c r="H58"/>
  <c r="I58"/>
  <c r="H57"/>
  <c r="I57"/>
  <c r="H56"/>
  <c r="I56"/>
  <c r="H55"/>
  <c r="I55"/>
  <c r="H54"/>
  <c r="I54"/>
  <c r="H53"/>
  <c r="I53"/>
  <c r="H52"/>
  <c r="I52"/>
  <c r="H51"/>
  <c r="I51"/>
  <c r="H50"/>
  <c r="I50"/>
  <c r="I59"/>
  <c r="H59"/>
  <c r="I49"/>
  <c r="H49"/>
  <c r="I47"/>
  <c r="H47"/>
  <c r="I46"/>
  <c r="H46"/>
  <c r="I45"/>
  <c r="H45"/>
  <c r="I44"/>
  <c r="H44"/>
  <c r="I16"/>
  <c r="I17"/>
  <c r="I18"/>
  <c r="I19"/>
  <c r="I20"/>
  <c r="I21"/>
  <c r="I22"/>
  <c r="I23"/>
  <c r="I24"/>
  <c r="I28"/>
  <c r="I31"/>
  <c r="I33"/>
  <c r="I35"/>
  <c r="H16"/>
  <c r="H17"/>
  <c r="H18"/>
  <c r="H19"/>
  <c r="H20"/>
  <c r="H21"/>
  <c r="H22"/>
  <c r="H23"/>
  <c r="H24"/>
  <c r="H28"/>
  <c r="H31"/>
  <c r="H33"/>
  <c r="H35"/>
  <c r="I15"/>
  <c r="H15"/>
  <c r="H6"/>
  <c r="H7" s="1"/>
  <c r="I60" l="1"/>
  <c r="H60"/>
  <c r="H41"/>
  <c r="I7"/>
  <c r="I41"/>
</calcChain>
</file>

<file path=xl/sharedStrings.xml><?xml version="1.0" encoding="utf-8"?>
<sst xmlns="http://schemas.openxmlformats.org/spreadsheetml/2006/main" count="140" uniqueCount="81">
  <si>
    <t>LP.</t>
  </si>
  <si>
    <t>NAZWA ARTYKUŁU</t>
  </si>
  <si>
    <t>Jm.</t>
  </si>
  <si>
    <t>stawka VAT [%]</t>
  </si>
  <si>
    <t>Cena jedn. brutto zł</t>
  </si>
  <si>
    <t>Wartość netto</t>
  </si>
  <si>
    <t>Wartość brutto</t>
  </si>
  <si>
    <t>SZT.</t>
  </si>
  <si>
    <t>OP.</t>
  </si>
  <si>
    <t>RAZEM</t>
  </si>
  <si>
    <t>1.</t>
  </si>
  <si>
    <t>2.</t>
  </si>
  <si>
    <t>3.</t>
  </si>
  <si>
    <t>4.</t>
  </si>
  <si>
    <t>5.</t>
  </si>
  <si>
    <t>6.</t>
  </si>
  <si>
    <t>7.</t>
  </si>
  <si>
    <t xml:space="preserve">Ilość </t>
  </si>
  <si>
    <t>Podkład MDF LEE 9x12'</t>
  </si>
  <si>
    <t>Podkład MDF LEE 6x8'</t>
  </si>
  <si>
    <t>Etui do podkładu 9x12' poziome/pionowe kolor wg potrzeb zamawiającego</t>
  </si>
  <si>
    <t>Etui do podkładu 6x8' poziome/pionowe kolor wg potrzeb zamawiającego</t>
  </si>
  <si>
    <t>8.</t>
  </si>
  <si>
    <t>9.</t>
  </si>
  <si>
    <t>10.</t>
  </si>
  <si>
    <t>Podkład MDF LEE 8x10'</t>
  </si>
  <si>
    <t>Podkład MDF LEE 7x9'</t>
  </si>
  <si>
    <t>Etui do podkładu 8x10' poziome/pionowe kolor wg potrzeb zamawiającego</t>
  </si>
  <si>
    <t>Etui do podkładu 7x9' poziome/pionowe kolor wg potrzeb zamawiającego</t>
  </si>
  <si>
    <t>11.</t>
  </si>
  <si>
    <t>Blacha Platinum gr. 0,5 mm kolor biały półmat</t>
  </si>
  <si>
    <t>12.</t>
  </si>
  <si>
    <t>13.</t>
  </si>
  <si>
    <t>Blacha Platinum gr. 0,5 mm kolor matowy srebrny klasyczny</t>
  </si>
  <si>
    <t>14.</t>
  </si>
  <si>
    <t>15.</t>
  </si>
  <si>
    <t>16.</t>
  </si>
  <si>
    <t>PAPIER KSERO</t>
  </si>
  <si>
    <t>Papier ksero A4/200g/m2 kolor wg potrzeb zamawiającego</t>
  </si>
  <si>
    <t>Papier wizytówkowy A4 220g/m2 op. 20 arkuszy</t>
  </si>
  <si>
    <t>Papier fotograficzny błyszczący A4 180g/m2 op. 100 szt.</t>
  </si>
  <si>
    <t>Papier ksero A4/160g/m2 kolor wg potrzeb zamawiającego</t>
  </si>
  <si>
    <t>Papier do sublimacji A4 120g/m2 przeznaczony do precyzyjnego nadrukowywania druków sublimacyjnych ( użycie atramentów sublimacyjnych) op. 100 arkuszy</t>
  </si>
  <si>
    <t>URZĄDZENIE WIELOFUNKCYJNE</t>
  </si>
  <si>
    <t>Blacha Platinum gr. 0,5 mm kolor półmatowy złoty klasyczny</t>
  </si>
  <si>
    <t>Papier ksero A3/200g/m2 kolor wg potrzeb zamawiającego</t>
  </si>
  <si>
    <t>Cena jedn. netto zł</t>
  </si>
  <si>
    <t>Blacha Platinum gr. 0,5 mm kolor półmatowy złoty jasny</t>
  </si>
  <si>
    <t>Blacha Platinum gr. 0,5 mm kolor złoty ciemny matowy</t>
  </si>
  <si>
    <t>Blacha Platinum gr. 0,5 mm kolor półmatowy srebrny metaliczny</t>
  </si>
  <si>
    <t>Blacha Platinum gr. 0,5 mm kolor półmatowy brązowy</t>
  </si>
  <si>
    <t>Blacha Platinum gr. 0,5 mm kolor półmatowy złoty metaliczny</t>
  </si>
  <si>
    <t>Blacha Platinum gr. 0,5 mm kolor błyszczący złoty</t>
  </si>
  <si>
    <t>Blacha Platinum gr. 0,5 mm kolor błyszczący złoty ciemny</t>
  </si>
  <si>
    <t>Blacha e-Patinum gr. 0,4 mm kolor matowy złoty ciemny</t>
  </si>
  <si>
    <t>Blacha e-Patinum gr. 0,4 mm kolor półmatowy biały</t>
  </si>
  <si>
    <t>Blacha e-Platinum gr. 0,4 mm kolor srebrny satynowy</t>
  </si>
  <si>
    <t>Blacha e-Platinum gr. 0,4 mm kolor srebrny tytanowy</t>
  </si>
  <si>
    <t>Blacha e-Platinum gr. 0,4 mm kolor srebrny satynowy dwustronny</t>
  </si>
  <si>
    <t>Blacha e-Platinum gr. 0,4 mm kolor półmatowy złoty klasyczny</t>
  </si>
  <si>
    <t>Blacha e-Platinum gr. 0,4 mm kolor brązowy satynowy</t>
  </si>
  <si>
    <t>Blacha Chromaluxe gr. 1,14 mm kolor półmatowy srebrny</t>
  </si>
  <si>
    <t>Fabrycznie nowe urządzenie wielofunkcyjne(bez faxu); kompatybilne z tonerem Brother TN-3600XL wersja gotowa do pracy:  automatyczny podajnik oryginałów,dwustronny RADF,panel w języku polskim; urządzenie doposażone w dodatkowy bęben.Okres gwarancyjny : 24 miesiące</t>
  </si>
  <si>
    <t>Fabrycznie nowe urządzenie wielofunkcyjne wyposażone w fax; kompatybilne z tonerem Brother TN-3600XL wersja gotowa do pracy:  automatyczny podajnik oryginałów,dwustronny RADF,panel w języku polskim; urządzenie doposażone w dodatkowy bęben.Okres gwarancyjny : 24 miesiące</t>
  </si>
  <si>
    <t>Papier do Plotera A2 90g/m2 420mm średnica gilzy 50 mm / 50mb</t>
  </si>
  <si>
    <t>Papier do Plotera A3 90g/m2 297mm średnica gilzy 50 mm / 50mb</t>
  </si>
  <si>
    <t>Papier do Plotera A1 90g/m2 594mm średnica gilzy 50 mm / 50mb</t>
  </si>
  <si>
    <t>Papier do Plotera A0 80g/m2 841mm średnica gilzy 50 mm / 50mb</t>
  </si>
  <si>
    <t>Płyta DVD-R 4,7GB, 120 min Injekt White Printable Medical przeznaczona do zapisu badań, danych pacjentów w obrocie placówek zdrowia, posiadająca certyfikat CE, DICOM oraz zgodność z dyrektywą 93/44/EEC. Kompatybilna z duplikatorami i drukarkami medycznymi. Szybkoschnąca powierzchnia do nadruku atramentowego (pakowane po 100 szt.)</t>
  </si>
  <si>
    <t>Papier ksero A4/80g/m2 +/- 2; wilgotność 3,5-5,0%; grubość  108 +/- 3 um; białość średnia z obu stron 161 +/- 3 CIE</t>
  </si>
  <si>
    <t>Papier ksero A5/80g/m2 +/- 2; wilgotność 3,5-5,0%; grubość 108 +/- 3 um; białość średnia z obu stron 161+/- 3 CIE</t>
  </si>
  <si>
    <t>Papier ksero A3/80g/m2 +/- 2; wilgotność 3,5-5,0%; grubość 108 +/- 3 um; białość średnia z obu stron 161+/- 3 CIE</t>
  </si>
  <si>
    <t xml:space="preserve">ZADANIE 1 PŁYTY </t>
  </si>
  <si>
    <t>ZADANIE 2</t>
  </si>
  <si>
    <t>ZADANIE 3 PODKŁADY MDF, ETUI DO PODKŁADÓW,BLACHY</t>
  </si>
  <si>
    <t>ZADANIE 4</t>
  </si>
  <si>
    <t>Płyta CD-RW 700 MB Verbatim  (pakowane po 10 szt.)</t>
  </si>
  <si>
    <t xml:space="preserve">Papier kolorowy Trophee A4/80g/m2 ryza= 500 szt. kolor wg potrzeb zamawiającego </t>
  </si>
  <si>
    <t>Papier satynowy Pol Color Laser A4/120g/m2 ryza= 250 arkuszy kolor wg potrzeb zamawiającego</t>
  </si>
  <si>
    <t xml:space="preserve">Papier satynowy Pol Color Laser A4/100g/m2 ryza= 250 arkuszy kolor wg potrzeb zamawiającego </t>
  </si>
  <si>
    <t xml:space="preserve">FORMULARZ CENOWY AKTUALNY 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</si>
</sst>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i/>
      <sz val="12"/>
      <name val="Arial Narrow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/>
    <xf numFmtId="4" fontId="2" fillId="2" borderId="1" xfId="0" applyNumberFormat="1" applyFont="1" applyFill="1" applyBorder="1" applyAlignment="1">
      <alignment horizontal="righ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9" fontId="0" fillId="0" borderId="2" xfId="0" applyNumberFormat="1" applyBorder="1" applyAlignment="1">
      <alignment horizontal="center"/>
    </xf>
    <xf numFmtId="4" fontId="2" fillId="2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wrapText="1"/>
    </xf>
    <xf numFmtId="0" fontId="4" fillId="3" borderId="3" xfId="0" applyFont="1" applyFill="1" applyBorder="1" applyAlignment="1">
      <alignment horizontal="center"/>
    </xf>
    <xf numFmtId="4" fontId="4" fillId="3" borderId="3" xfId="0" applyNumberFormat="1" applyFont="1" applyFill="1" applyBorder="1"/>
    <xf numFmtId="0" fontId="4" fillId="3" borderId="5" xfId="0" applyFont="1" applyFill="1" applyBorder="1" applyAlignment="1">
      <alignment horizontal="center"/>
    </xf>
    <xf numFmtId="4" fontId="2" fillId="2" borderId="6" xfId="0" applyNumberFormat="1" applyFont="1" applyFill="1" applyBorder="1" applyAlignment="1">
      <alignment horizontal="right" vertical="center"/>
    </xf>
    <xf numFmtId="0" fontId="0" fillId="0" borderId="6" xfId="0" applyBorder="1"/>
    <xf numFmtId="0" fontId="0" fillId="0" borderId="6" xfId="0" applyBorder="1" applyAlignment="1">
      <alignment horizontal="center"/>
    </xf>
    <xf numFmtId="9" fontId="0" fillId="0" borderId="6" xfId="0" applyNumberFormat="1" applyBorder="1" applyAlignment="1">
      <alignment horizontal="center"/>
    </xf>
    <xf numFmtId="0" fontId="4" fillId="3" borderId="7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/>
    </xf>
    <xf numFmtId="0" fontId="0" fillId="3" borderId="8" xfId="0" applyFill="1" applyBorder="1"/>
    <xf numFmtId="0" fontId="0" fillId="3" borderId="4" xfId="0" applyFill="1" applyBorder="1"/>
    <xf numFmtId="0" fontId="0" fillId="0" borderId="9" xfId="0" applyBorder="1"/>
    <xf numFmtId="0" fontId="0" fillId="0" borderId="9" xfId="0" applyBorder="1" applyAlignment="1">
      <alignment wrapText="1"/>
    </xf>
    <xf numFmtId="9" fontId="0" fillId="0" borderId="9" xfId="0" applyNumberFormat="1" applyBorder="1" applyAlignment="1">
      <alignment horizontal="center"/>
    </xf>
    <xf numFmtId="4" fontId="2" fillId="2" borderId="9" xfId="0" applyNumberFormat="1" applyFont="1" applyFill="1" applyBorder="1" applyAlignment="1">
      <alignment horizontal="right" vertical="center"/>
    </xf>
    <xf numFmtId="0" fontId="4" fillId="3" borderId="7" xfId="0" applyFont="1" applyFill="1" applyBorder="1" applyAlignment="1"/>
    <xf numFmtId="0" fontId="4" fillId="3" borderId="8" xfId="0" applyFont="1" applyFill="1" applyBorder="1"/>
    <xf numFmtId="4" fontId="4" fillId="3" borderId="7" xfId="0" applyNumberFormat="1" applyFont="1" applyFill="1" applyBorder="1"/>
    <xf numFmtId="0" fontId="4" fillId="3" borderId="10" xfId="0" applyFont="1" applyFill="1" applyBorder="1"/>
    <xf numFmtId="3" fontId="5" fillId="0" borderId="6" xfId="0" applyNumberFormat="1" applyFont="1" applyBorder="1"/>
    <xf numFmtId="0" fontId="5" fillId="0" borderId="1" xfId="0" applyFont="1" applyBorder="1"/>
    <xf numFmtId="3" fontId="5" fillId="0" borderId="9" xfId="0" applyNumberFormat="1" applyFont="1" applyBorder="1"/>
    <xf numFmtId="3" fontId="5" fillId="0" borderId="1" xfId="0" applyNumberFormat="1" applyFont="1" applyBorder="1"/>
    <xf numFmtId="3" fontId="5" fillId="0" borderId="2" xfId="0" applyNumberFormat="1" applyFont="1" applyBorder="1"/>
    <xf numFmtId="0" fontId="4" fillId="3" borderId="11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2" fillId="2" borderId="13" xfId="0" applyFont="1" applyFill="1" applyBorder="1" applyAlignment="1">
      <alignment horizontal="center" vertical="center" wrapText="1"/>
    </xf>
    <xf numFmtId="4" fontId="2" fillId="2" borderId="13" xfId="0" applyNumberFormat="1" applyFont="1" applyFill="1" applyBorder="1" applyAlignment="1">
      <alignment horizontal="center" vertical="center" wrapText="1"/>
    </xf>
    <xf numFmtId="1" fontId="2" fillId="2" borderId="13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0" fontId="5" fillId="0" borderId="6" xfId="0" applyFont="1" applyBorder="1"/>
    <xf numFmtId="0" fontId="5" fillId="0" borderId="6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9" fontId="0" fillId="0" borderId="1" xfId="0" applyNumberFormat="1" applyFont="1" applyBorder="1" applyAlignment="1">
      <alignment horizontal="center"/>
    </xf>
    <xf numFmtId="2" fontId="0" fillId="0" borderId="13" xfId="0" applyNumberFormat="1" applyBorder="1"/>
    <xf numFmtId="2" fontId="0" fillId="0" borderId="2" xfId="0" applyNumberFormat="1" applyBorder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6"/>
  <sheetViews>
    <sheetView tabSelected="1" view="pageLayout" workbookViewId="0">
      <selection activeCell="I5" sqref="I5"/>
    </sheetView>
  </sheetViews>
  <sheetFormatPr defaultRowHeight="14.25"/>
  <cols>
    <col min="1" max="1" width="12.125" customWidth="1"/>
    <col min="2" max="2" width="65.25" customWidth="1"/>
    <col min="8" max="9" width="9.875" bestFit="1" customWidth="1"/>
  </cols>
  <sheetData>
    <row r="1" spans="1:9" ht="16.5" thickBot="1">
      <c r="A1" s="56" t="s">
        <v>80</v>
      </c>
      <c r="B1" s="57"/>
      <c r="C1" s="57"/>
      <c r="D1" s="57"/>
      <c r="E1" s="57"/>
      <c r="F1" s="57"/>
      <c r="G1" s="57"/>
      <c r="H1" s="57"/>
      <c r="I1" s="58"/>
    </row>
    <row r="2" spans="1:9" ht="31.5">
      <c r="A2" s="39" t="s">
        <v>0</v>
      </c>
      <c r="B2" s="39" t="s">
        <v>1</v>
      </c>
      <c r="C2" s="39" t="s">
        <v>2</v>
      </c>
      <c r="D2" s="39" t="s">
        <v>17</v>
      </c>
      <c r="E2" s="40" t="s">
        <v>46</v>
      </c>
      <c r="F2" s="41" t="s">
        <v>3</v>
      </c>
      <c r="G2" s="40" t="s">
        <v>4</v>
      </c>
      <c r="H2" s="40" t="s">
        <v>5</v>
      </c>
      <c r="I2" s="40" t="s">
        <v>6</v>
      </c>
    </row>
    <row r="3" spans="1:9" ht="16.5" thickBot="1">
      <c r="A3" s="42">
        <v>1</v>
      </c>
      <c r="B3" s="42">
        <v>2</v>
      </c>
      <c r="C3" s="43">
        <v>3</v>
      </c>
      <c r="D3" s="44">
        <v>4</v>
      </c>
      <c r="E3" s="44">
        <v>5</v>
      </c>
      <c r="F3" s="44">
        <v>6</v>
      </c>
      <c r="G3" s="44">
        <v>7</v>
      </c>
      <c r="H3" s="44">
        <v>8</v>
      </c>
      <c r="I3" s="44">
        <v>9</v>
      </c>
    </row>
    <row r="4" spans="1:9" ht="15.75" thickBot="1">
      <c r="A4" s="27" t="s">
        <v>72</v>
      </c>
      <c r="B4" s="21"/>
      <c r="C4" s="21"/>
      <c r="D4" s="21"/>
      <c r="E4" s="21"/>
      <c r="F4" s="21"/>
      <c r="G4" s="21"/>
      <c r="H4" s="21"/>
      <c r="I4" s="22"/>
    </row>
    <row r="5" spans="1:9" ht="72" thickBot="1">
      <c r="A5" s="23" t="s">
        <v>10</v>
      </c>
      <c r="B5" s="24" t="s">
        <v>68</v>
      </c>
      <c r="C5" s="23" t="s">
        <v>7</v>
      </c>
      <c r="D5" s="33">
        <v>50000</v>
      </c>
      <c r="E5" s="23"/>
      <c r="F5" s="25">
        <v>0.23</v>
      </c>
      <c r="G5" s="52"/>
      <c r="H5" s="26">
        <f>(D5*E5)</f>
        <v>0</v>
      </c>
      <c r="I5" s="26">
        <f>E5*(1+0.23)*D5</f>
        <v>0</v>
      </c>
    </row>
    <row r="6" spans="1:9" s="1" customFormat="1" ht="16.5" thickBot="1">
      <c r="A6" s="3" t="s">
        <v>11</v>
      </c>
      <c r="B6" s="8" t="s">
        <v>76</v>
      </c>
      <c r="C6" s="3" t="s">
        <v>7</v>
      </c>
      <c r="D6" s="34">
        <v>300</v>
      </c>
      <c r="E6" s="3"/>
      <c r="F6" s="5"/>
      <c r="G6" s="52"/>
      <c r="H6" s="10">
        <f>(D6*E6)</f>
        <v>0</v>
      </c>
      <c r="I6" s="10">
        <f>E6*(1+F6)</f>
        <v>0</v>
      </c>
    </row>
    <row r="7" spans="1:9" ht="15.75" thickBot="1">
      <c r="B7" s="12" t="s">
        <v>9</v>
      </c>
      <c r="H7" s="29">
        <f>SUM(H5:H6)</f>
        <v>0</v>
      </c>
      <c r="I7" s="13">
        <f>SUM(I5:I6)</f>
        <v>0</v>
      </c>
    </row>
    <row r="8" spans="1:9" ht="15" thickBot="1"/>
    <row r="9" spans="1:9" ht="15">
      <c r="A9" s="30" t="s">
        <v>73</v>
      </c>
      <c r="B9" s="36" t="s">
        <v>43</v>
      </c>
      <c r="C9" s="37"/>
      <c r="D9" s="37"/>
      <c r="E9" s="37"/>
      <c r="F9" s="37"/>
      <c r="G9" s="37"/>
      <c r="H9" s="37"/>
      <c r="I9" s="38"/>
    </row>
    <row r="10" spans="1:9" s="1" customFormat="1" ht="57">
      <c r="A10" s="6" t="s">
        <v>10</v>
      </c>
      <c r="B10" s="8" t="s">
        <v>63</v>
      </c>
      <c r="C10" s="6" t="s">
        <v>7</v>
      </c>
      <c r="D10" s="35">
        <v>5</v>
      </c>
      <c r="E10" s="6"/>
      <c r="F10" s="9">
        <v>0.23</v>
      </c>
      <c r="G10" s="53"/>
      <c r="H10" s="10">
        <f>(D10*E10)</f>
        <v>0</v>
      </c>
      <c r="I10" s="10">
        <f>(D10*G10)</f>
        <v>0</v>
      </c>
    </row>
    <row r="11" spans="1:9" s="1" customFormat="1" ht="57.75" thickBot="1">
      <c r="A11" s="3" t="s">
        <v>11</v>
      </c>
      <c r="B11" s="7" t="s">
        <v>62</v>
      </c>
      <c r="C11" s="3" t="s">
        <v>7</v>
      </c>
      <c r="D11" s="34">
        <v>15</v>
      </c>
      <c r="E11" s="3"/>
      <c r="F11" s="5">
        <v>0.23</v>
      </c>
      <c r="G11" s="53"/>
      <c r="H11" s="10">
        <f>(D11*E11)</f>
        <v>0</v>
      </c>
      <c r="I11" s="10">
        <f>(D11*G11)</f>
        <v>0</v>
      </c>
    </row>
    <row r="12" spans="1:9" ht="15.75" thickBot="1">
      <c r="A12" s="1"/>
      <c r="B12" s="14" t="s">
        <v>9</v>
      </c>
      <c r="C12" s="1"/>
      <c r="D12" s="1"/>
      <c r="E12" s="1"/>
      <c r="F12" s="1"/>
      <c r="G12" s="1"/>
      <c r="H12" s="13">
        <f>SUM(H10:H11)</f>
        <v>0</v>
      </c>
      <c r="I12" s="13">
        <f>SUM(I10:I11)</f>
        <v>0</v>
      </c>
    </row>
    <row r="13" spans="1:9" ht="15" thickBot="1"/>
    <row r="14" spans="1:9" ht="15.75" thickBot="1">
      <c r="A14" s="30" t="s">
        <v>74</v>
      </c>
      <c r="B14" s="28"/>
      <c r="C14" s="21"/>
      <c r="D14" s="21"/>
      <c r="E14" s="21"/>
      <c r="F14" s="21"/>
      <c r="G14" s="21"/>
      <c r="H14" s="21"/>
      <c r="I14" s="22"/>
    </row>
    <row r="15" spans="1:9" ht="15.75">
      <c r="A15" s="3" t="s">
        <v>10</v>
      </c>
      <c r="B15" s="24" t="s">
        <v>18</v>
      </c>
      <c r="C15" s="23" t="s">
        <v>7</v>
      </c>
      <c r="D15" s="33">
        <v>50</v>
      </c>
      <c r="E15" s="23"/>
      <c r="F15" s="25">
        <v>0.23</v>
      </c>
      <c r="G15" s="23"/>
      <c r="H15" s="26">
        <f>(D15*E15)</f>
        <v>0</v>
      </c>
      <c r="I15" s="26">
        <f>(D15*G15)</f>
        <v>0</v>
      </c>
    </row>
    <row r="16" spans="1:9" ht="15.75">
      <c r="A16" s="3" t="s">
        <v>11</v>
      </c>
      <c r="B16" s="8" t="s">
        <v>19</v>
      </c>
      <c r="C16" s="6" t="s">
        <v>7</v>
      </c>
      <c r="D16" s="35">
        <v>50</v>
      </c>
      <c r="E16" s="6"/>
      <c r="F16" s="9">
        <v>0.23</v>
      </c>
      <c r="G16" s="6"/>
      <c r="H16" s="10">
        <f t="shared" ref="H16:H40" si="0">(D16*E16)</f>
        <v>0</v>
      </c>
      <c r="I16" s="10">
        <f t="shared" ref="I16:I40" si="1">(D16*G16)</f>
        <v>0</v>
      </c>
    </row>
    <row r="17" spans="1:9" s="1" customFormat="1" ht="15.75">
      <c r="A17" s="3" t="s">
        <v>12</v>
      </c>
      <c r="B17" s="8" t="s">
        <v>25</v>
      </c>
      <c r="C17" s="6" t="s">
        <v>7</v>
      </c>
      <c r="D17" s="35">
        <v>50</v>
      </c>
      <c r="E17" s="6"/>
      <c r="F17" s="9">
        <v>0.23</v>
      </c>
      <c r="G17" s="6"/>
      <c r="H17" s="10">
        <f t="shared" si="0"/>
        <v>0</v>
      </c>
      <c r="I17" s="10">
        <f t="shared" si="1"/>
        <v>0</v>
      </c>
    </row>
    <row r="18" spans="1:9" s="1" customFormat="1" ht="15.75">
      <c r="A18" s="3" t="s">
        <v>13</v>
      </c>
      <c r="B18" s="8" t="s">
        <v>26</v>
      </c>
      <c r="C18" s="6" t="s">
        <v>7</v>
      </c>
      <c r="D18" s="35">
        <v>20</v>
      </c>
      <c r="E18" s="6"/>
      <c r="F18" s="9">
        <v>0.23</v>
      </c>
      <c r="G18" s="6"/>
      <c r="H18" s="10">
        <f t="shared" si="0"/>
        <v>0</v>
      </c>
      <c r="I18" s="10">
        <f t="shared" si="1"/>
        <v>0</v>
      </c>
    </row>
    <row r="19" spans="1:9" s="1" customFormat="1" ht="15.75">
      <c r="A19" s="3" t="s">
        <v>14</v>
      </c>
      <c r="B19" s="8" t="s">
        <v>28</v>
      </c>
      <c r="C19" s="6" t="s">
        <v>7</v>
      </c>
      <c r="D19" s="35">
        <v>10</v>
      </c>
      <c r="E19" s="6"/>
      <c r="F19" s="9">
        <v>0.23</v>
      </c>
      <c r="G19" s="6"/>
      <c r="H19" s="10">
        <f t="shared" si="0"/>
        <v>0</v>
      </c>
      <c r="I19" s="10">
        <f t="shared" si="1"/>
        <v>0</v>
      </c>
    </row>
    <row r="20" spans="1:9" s="1" customFormat="1" ht="15.75">
      <c r="A20" s="3" t="s">
        <v>15</v>
      </c>
      <c r="B20" s="8" t="s">
        <v>27</v>
      </c>
      <c r="C20" s="6" t="s">
        <v>7</v>
      </c>
      <c r="D20" s="35">
        <v>10</v>
      </c>
      <c r="E20" s="6"/>
      <c r="F20" s="9">
        <v>0.23</v>
      </c>
      <c r="G20" s="6"/>
      <c r="H20" s="10">
        <f t="shared" si="0"/>
        <v>0</v>
      </c>
      <c r="I20" s="10">
        <f t="shared" si="1"/>
        <v>0</v>
      </c>
    </row>
    <row r="21" spans="1:9" ht="15.75">
      <c r="A21" s="3" t="s">
        <v>16</v>
      </c>
      <c r="B21" s="8" t="s">
        <v>20</v>
      </c>
      <c r="C21" s="6" t="s">
        <v>7</v>
      </c>
      <c r="D21" s="35">
        <v>20</v>
      </c>
      <c r="E21" s="6"/>
      <c r="F21" s="9">
        <v>0.23</v>
      </c>
      <c r="G21" s="6"/>
      <c r="H21" s="10">
        <f t="shared" si="0"/>
        <v>0</v>
      </c>
      <c r="I21" s="10">
        <f t="shared" si="1"/>
        <v>0</v>
      </c>
    </row>
    <row r="22" spans="1:9" ht="15.75">
      <c r="A22" s="3" t="s">
        <v>22</v>
      </c>
      <c r="B22" s="8" t="s">
        <v>21</v>
      </c>
      <c r="C22" s="6" t="s">
        <v>7</v>
      </c>
      <c r="D22" s="35">
        <v>20</v>
      </c>
      <c r="E22" s="6"/>
      <c r="F22" s="9">
        <v>0.23</v>
      </c>
      <c r="G22" s="6"/>
      <c r="H22" s="10">
        <f t="shared" si="0"/>
        <v>0</v>
      </c>
      <c r="I22" s="10">
        <f t="shared" si="1"/>
        <v>0</v>
      </c>
    </row>
    <row r="23" spans="1:9" s="1" customFormat="1" ht="15.75">
      <c r="A23" s="54">
        <v>9</v>
      </c>
      <c r="B23" s="7" t="s">
        <v>30</v>
      </c>
      <c r="C23" s="3" t="s">
        <v>7</v>
      </c>
      <c r="D23" s="34">
        <v>40</v>
      </c>
      <c r="E23" s="3"/>
      <c r="F23" s="5">
        <v>0.23</v>
      </c>
      <c r="G23" s="3"/>
      <c r="H23" s="10">
        <f t="shared" si="0"/>
        <v>0</v>
      </c>
      <c r="I23" s="10">
        <f t="shared" si="1"/>
        <v>0</v>
      </c>
    </row>
    <row r="24" spans="1:9" s="1" customFormat="1" ht="15.75">
      <c r="A24" s="54">
        <v>10</v>
      </c>
      <c r="B24" s="7" t="s">
        <v>44</v>
      </c>
      <c r="C24" s="3" t="s">
        <v>7</v>
      </c>
      <c r="D24" s="34">
        <v>30</v>
      </c>
      <c r="E24" s="3"/>
      <c r="F24" s="5">
        <v>0.23</v>
      </c>
      <c r="G24" s="3"/>
      <c r="H24" s="10">
        <f t="shared" si="0"/>
        <v>0</v>
      </c>
      <c r="I24" s="10">
        <f t="shared" si="1"/>
        <v>0</v>
      </c>
    </row>
    <row r="25" spans="1:9" s="1" customFormat="1" ht="15.75">
      <c r="A25" s="54">
        <v>11</v>
      </c>
      <c r="B25" s="7" t="s">
        <v>51</v>
      </c>
      <c r="C25" s="3" t="s">
        <v>7</v>
      </c>
      <c r="D25" s="34">
        <v>10</v>
      </c>
      <c r="E25" s="3"/>
      <c r="F25" s="5">
        <v>0.23</v>
      </c>
      <c r="G25" s="3"/>
      <c r="H25" s="10">
        <f t="shared" si="0"/>
        <v>0</v>
      </c>
      <c r="I25" s="10">
        <f t="shared" si="1"/>
        <v>0</v>
      </c>
    </row>
    <row r="26" spans="1:9" s="1" customFormat="1" ht="15.75">
      <c r="A26" s="55">
        <v>12</v>
      </c>
      <c r="B26" s="7" t="s">
        <v>47</v>
      </c>
      <c r="C26" s="3" t="s">
        <v>7</v>
      </c>
      <c r="D26" s="34">
        <v>10</v>
      </c>
      <c r="E26" s="3"/>
      <c r="F26" s="5">
        <v>0.23</v>
      </c>
      <c r="G26" s="3"/>
      <c r="H26" s="10">
        <f t="shared" si="0"/>
        <v>0</v>
      </c>
      <c r="I26" s="10">
        <f t="shared" si="1"/>
        <v>0</v>
      </c>
    </row>
    <row r="27" spans="1:9" s="1" customFormat="1" ht="15.75">
      <c r="A27" s="55">
        <v>13</v>
      </c>
      <c r="B27" s="7" t="s">
        <v>48</v>
      </c>
      <c r="C27" s="3" t="s">
        <v>7</v>
      </c>
      <c r="D27" s="34">
        <v>10</v>
      </c>
      <c r="E27" s="3"/>
      <c r="F27" s="5">
        <v>0.23</v>
      </c>
      <c r="G27" s="3"/>
      <c r="H27" s="10">
        <f t="shared" si="0"/>
        <v>0</v>
      </c>
      <c r="I27" s="10">
        <f t="shared" si="1"/>
        <v>0</v>
      </c>
    </row>
    <row r="28" spans="1:9" s="1" customFormat="1" ht="15.75">
      <c r="A28" s="55">
        <v>14</v>
      </c>
      <c r="B28" s="7" t="s">
        <v>33</v>
      </c>
      <c r="C28" s="3" t="s">
        <v>7</v>
      </c>
      <c r="D28" s="34">
        <v>30</v>
      </c>
      <c r="E28" s="3"/>
      <c r="F28" s="5">
        <v>0.23</v>
      </c>
      <c r="G28" s="3"/>
      <c r="H28" s="10">
        <f t="shared" si="0"/>
        <v>0</v>
      </c>
      <c r="I28" s="10">
        <f t="shared" si="1"/>
        <v>0</v>
      </c>
    </row>
    <row r="29" spans="1:9" s="1" customFormat="1" ht="15.75">
      <c r="A29" s="55">
        <v>15</v>
      </c>
      <c r="B29" s="7" t="s">
        <v>49</v>
      </c>
      <c r="C29" s="3" t="s">
        <v>7</v>
      </c>
      <c r="D29" s="34">
        <v>10</v>
      </c>
      <c r="E29" s="3"/>
      <c r="F29" s="5">
        <v>0.23</v>
      </c>
      <c r="G29" s="3"/>
      <c r="H29" s="10">
        <f t="shared" si="0"/>
        <v>0</v>
      </c>
      <c r="I29" s="10">
        <f t="shared" si="1"/>
        <v>0</v>
      </c>
    </row>
    <row r="30" spans="1:9" s="1" customFormat="1" ht="15.75">
      <c r="A30" s="55">
        <v>16</v>
      </c>
      <c r="B30" s="7" t="s">
        <v>50</v>
      </c>
      <c r="C30" s="3" t="s">
        <v>7</v>
      </c>
      <c r="D30" s="34">
        <v>10</v>
      </c>
      <c r="E30" s="3"/>
      <c r="F30" s="5">
        <v>0.23</v>
      </c>
      <c r="G30" s="3"/>
      <c r="H30" s="10">
        <f t="shared" si="0"/>
        <v>0</v>
      </c>
      <c r="I30" s="10">
        <f t="shared" si="1"/>
        <v>0</v>
      </c>
    </row>
    <row r="31" spans="1:9" s="1" customFormat="1" ht="15.75">
      <c r="A31" s="55">
        <v>17</v>
      </c>
      <c r="B31" s="7" t="s">
        <v>52</v>
      </c>
      <c r="C31" s="3" t="s">
        <v>7</v>
      </c>
      <c r="D31" s="34">
        <v>5</v>
      </c>
      <c r="E31" s="3"/>
      <c r="F31" s="5">
        <v>0.23</v>
      </c>
      <c r="G31" s="3"/>
      <c r="H31" s="10">
        <f t="shared" si="0"/>
        <v>0</v>
      </c>
      <c r="I31" s="10">
        <f t="shared" si="1"/>
        <v>0</v>
      </c>
    </row>
    <row r="32" spans="1:9" s="1" customFormat="1" ht="15.75">
      <c r="A32" s="55">
        <v>18</v>
      </c>
      <c r="B32" s="7" t="s">
        <v>53</v>
      </c>
      <c r="C32" s="3" t="s">
        <v>7</v>
      </c>
      <c r="D32" s="34">
        <v>5</v>
      </c>
      <c r="E32" s="3"/>
      <c r="F32" s="5">
        <v>0.23</v>
      </c>
      <c r="G32" s="3"/>
      <c r="H32" s="10">
        <f t="shared" si="0"/>
        <v>0</v>
      </c>
      <c r="I32" s="10">
        <f t="shared" si="1"/>
        <v>0</v>
      </c>
    </row>
    <row r="33" spans="1:9" s="1" customFormat="1" ht="15.75">
      <c r="A33" s="55">
        <v>19</v>
      </c>
      <c r="B33" s="7" t="s">
        <v>54</v>
      </c>
      <c r="C33" s="3" t="s">
        <v>7</v>
      </c>
      <c r="D33" s="34">
        <v>5</v>
      </c>
      <c r="E33" s="3"/>
      <c r="F33" s="5">
        <v>0.23</v>
      </c>
      <c r="G33" s="3"/>
      <c r="H33" s="10">
        <f t="shared" si="0"/>
        <v>0</v>
      </c>
      <c r="I33" s="10">
        <f t="shared" si="1"/>
        <v>0</v>
      </c>
    </row>
    <row r="34" spans="1:9" s="1" customFormat="1" ht="15.75">
      <c r="A34" s="55">
        <v>20</v>
      </c>
      <c r="B34" s="8" t="s">
        <v>56</v>
      </c>
      <c r="C34" s="3" t="s">
        <v>7</v>
      </c>
      <c r="D34" s="34">
        <v>5</v>
      </c>
      <c r="E34" s="3"/>
      <c r="F34" s="5">
        <v>0.23</v>
      </c>
      <c r="G34" s="3"/>
      <c r="H34" s="10">
        <f t="shared" si="0"/>
        <v>0</v>
      </c>
      <c r="I34" s="10">
        <f t="shared" si="1"/>
        <v>0</v>
      </c>
    </row>
    <row r="35" spans="1:9" s="1" customFormat="1" ht="15.75">
      <c r="A35" s="55">
        <v>21</v>
      </c>
      <c r="B35" s="8" t="s">
        <v>55</v>
      </c>
      <c r="C35" s="6" t="s">
        <v>7</v>
      </c>
      <c r="D35" s="35">
        <v>5</v>
      </c>
      <c r="E35" s="6"/>
      <c r="F35" s="9">
        <v>0.23</v>
      </c>
      <c r="G35" s="6"/>
      <c r="H35" s="10">
        <f t="shared" si="0"/>
        <v>0</v>
      </c>
      <c r="I35" s="10">
        <f t="shared" si="1"/>
        <v>0</v>
      </c>
    </row>
    <row r="36" spans="1:9" s="1" customFormat="1" ht="15.75">
      <c r="A36" s="55">
        <v>22</v>
      </c>
      <c r="B36" s="7" t="s">
        <v>57</v>
      </c>
      <c r="C36" s="6" t="s">
        <v>7</v>
      </c>
      <c r="D36" s="34">
        <v>5</v>
      </c>
      <c r="E36" s="3"/>
      <c r="F36" s="9">
        <v>0.23</v>
      </c>
      <c r="G36" s="3"/>
      <c r="H36" s="10">
        <f t="shared" si="0"/>
        <v>0</v>
      </c>
      <c r="I36" s="10">
        <f t="shared" si="1"/>
        <v>0</v>
      </c>
    </row>
    <row r="37" spans="1:9" s="1" customFormat="1" ht="15.75">
      <c r="A37" s="55">
        <v>23</v>
      </c>
      <c r="B37" s="7" t="s">
        <v>58</v>
      </c>
      <c r="C37" s="6" t="s">
        <v>7</v>
      </c>
      <c r="D37" s="34">
        <v>5</v>
      </c>
      <c r="E37" s="3"/>
      <c r="F37" s="9">
        <v>0.23</v>
      </c>
      <c r="G37" s="3"/>
      <c r="H37" s="10">
        <f t="shared" si="0"/>
        <v>0</v>
      </c>
      <c r="I37" s="10">
        <f t="shared" si="1"/>
        <v>0</v>
      </c>
    </row>
    <row r="38" spans="1:9" s="1" customFormat="1" ht="15.75">
      <c r="A38" s="55">
        <v>24</v>
      </c>
      <c r="B38" s="7" t="s">
        <v>59</v>
      </c>
      <c r="C38" s="6" t="s">
        <v>7</v>
      </c>
      <c r="D38" s="34">
        <v>5</v>
      </c>
      <c r="E38" s="3"/>
      <c r="F38" s="9">
        <v>0.23</v>
      </c>
      <c r="G38" s="3"/>
      <c r="H38" s="10">
        <f t="shared" si="0"/>
        <v>0</v>
      </c>
      <c r="I38" s="10">
        <f t="shared" si="1"/>
        <v>0</v>
      </c>
    </row>
    <row r="39" spans="1:9" s="1" customFormat="1" ht="15.75">
      <c r="A39" s="55">
        <v>25</v>
      </c>
      <c r="B39" s="7" t="s">
        <v>60</v>
      </c>
      <c r="C39" s="6" t="s">
        <v>7</v>
      </c>
      <c r="D39" s="34">
        <v>5</v>
      </c>
      <c r="E39" s="3"/>
      <c r="F39" s="9">
        <v>0.23</v>
      </c>
      <c r="G39" s="3"/>
      <c r="H39" s="10">
        <f t="shared" si="0"/>
        <v>0</v>
      </c>
      <c r="I39" s="10">
        <f t="shared" si="1"/>
        <v>0</v>
      </c>
    </row>
    <row r="40" spans="1:9" s="1" customFormat="1" ht="16.5" thickBot="1">
      <c r="A40" s="55">
        <v>26</v>
      </c>
      <c r="B40" s="7" t="s">
        <v>61</v>
      </c>
      <c r="C40" s="3" t="s">
        <v>7</v>
      </c>
      <c r="D40" s="34">
        <v>2</v>
      </c>
      <c r="E40" s="3"/>
      <c r="F40" s="5">
        <v>0.23</v>
      </c>
      <c r="G40" s="3"/>
      <c r="H40" s="10">
        <f t="shared" si="0"/>
        <v>0</v>
      </c>
      <c r="I40" s="10">
        <f t="shared" si="1"/>
        <v>0</v>
      </c>
    </row>
    <row r="41" spans="1:9" s="1" customFormat="1" ht="15.75" thickBot="1">
      <c r="B41" s="14" t="s">
        <v>9</v>
      </c>
      <c r="H41" s="13">
        <f>SUM(H15:H35)</f>
        <v>0</v>
      </c>
      <c r="I41" s="13">
        <f>SUM(I15:I35)</f>
        <v>0</v>
      </c>
    </row>
    <row r="42" spans="1:9" ht="15" thickBot="1"/>
    <row r="43" spans="1:9" ht="15.75" thickBot="1">
      <c r="A43" s="19" t="s">
        <v>75</v>
      </c>
      <c r="B43" s="20" t="s">
        <v>37</v>
      </c>
      <c r="C43" s="21"/>
      <c r="D43" s="21"/>
      <c r="E43" s="21"/>
      <c r="F43" s="21"/>
      <c r="G43" s="21"/>
      <c r="H43" s="21"/>
      <c r="I43" s="22"/>
    </row>
    <row r="44" spans="1:9" ht="28.5">
      <c r="A44" s="45" t="s">
        <v>10</v>
      </c>
      <c r="B44" s="46" t="s">
        <v>69</v>
      </c>
      <c r="C44" s="17" t="s">
        <v>7</v>
      </c>
      <c r="D44" s="31">
        <v>10000</v>
      </c>
      <c r="E44" s="16"/>
      <c r="F44" s="18">
        <v>0.23</v>
      </c>
      <c r="G44" s="16"/>
      <c r="H44" s="15">
        <f t="shared" ref="H44:H59" si="2">(D44*E44)</f>
        <v>0</v>
      </c>
      <c r="I44" s="15">
        <f t="shared" ref="I44:I59" si="3">(D44*G44)</f>
        <v>0</v>
      </c>
    </row>
    <row r="45" spans="1:9" ht="28.5">
      <c r="A45" s="45" t="s">
        <v>11</v>
      </c>
      <c r="B45" s="47" t="s">
        <v>70</v>
      </c>
      <c r="C45" s="4" t="s">
        <v>7</v>
      </c>
      <c r="D45" s="32">
        <v>400</v>
      </c>
      <c r="E45" s="3"/>
      <c r="F45" s="5">
        <v>0.23</v>
      </c>
      <c r="G45" s="3"/>
      <c r="H45" s="2">
        <f t="shared" si="2"/>
        <v>0</v>
      </c>
      <c r="I45" s="2">
        <f t="shared" si="3"/>
        <v>0</v>
      </c>
    </row>
    <row r="46" spans="1:9" ht="28.5">
      <c r="A46" s="45" t="s">
        <v>12</v>
      </c>
      <c r="B46" s="47" t="s">
        <v>71</v>
      </c>
      <c r="C46" s="4" t="s">
        <v>7</v>
      </c>
      <c r="D46" s="32">
        <v>100</v>
      </c>
      <c r="E46" s="3"/>
      <c r="F46" s="5">
        <v>0.23</v>
      </c>
      <c r="G46" s="3"/>
      <c r="H46" s="2">
        <f t="shared" si="2"/>
        <v>0</v>
      </c>
      <c r="I46" s="2">
        <f t="shared" si="3"/>
        <v>0</v>
      </c>
    </row>
    <row r="47" spans="1:9" ht="15.75">
      <c r="A47" s="45" t="s">
        <v>13</v>
      </c>
      <c r="B47" s="32" t="s">
        <v>38</v>
      </c>
      <c r="C47" s="4" t="s">
        <v>7</v>
      </c>
      <c r="D47" s="32">
        <v>5</v>
      </c>
      <c r="E47" s="3"/>
      <c r="F47" s="5">
        <v>0.23</v>
      </c>
      <c r="G47" s="3"/>
      <c r="H47" s="2">
        <f t="shared" si="2"/>
        <v>0</v>
      </c>
      <c r="I47" s="2">
        <f t="shared" si="3"/>
        <v>0</v>
      </c>
    </row>
    <row r="48" spans="1:9" ht="15.75">
      <c r="A48" s="45" t="s">
        <v>14</v>
      </c>
      <c r="B48" s="32" t="s">
        <v>45</v>
      </c>
      <c r="C48" s="4" t="s">
        <v>7</v>
      </c>
      <c r="D48" s="32">
        <v>1</v>
      </c>
      <c r="E48" s="3"/>
      <c r="F48" s="5">
        <v>0.23</v>
      </c>
      <c r="G48" s="3"/>
      <c r="H48" s="2">
        <f t="shared" si="2"/>
        <v>0</v>
      </c>
      <c r="I48" s="2">
        <f t="shared" si="3"/>
        <v>0</v>
      </c>
    </row>
    <row r="49" spans="1:9" s="1" customFormat="1" ht="15.75">
      <c r="A49" s="45" t="s">
        <v>15</v>
      </c>
      <c r="B49" s="32" t="s">
        <v>39</v>
      </c>
      <c r="C49" s="4" t="s">
        <v>8</v>
      </c>
      <c r="D49" s="32">
        <v>5</v>
      </c>
      <c r="E49" s="3"/>
      <c r="F49" s="5">
        <v>0.23</v>
      </c>
      <c r="G49" s="3"/>
      <c r="H49" s="2">
        <f t="shared" si="2"/>
        <v>0</v>
      </c>
      <c r="I49" s="2">
        <f t="shared" si="3"/>
        <v>0</v>
      </c>
    </row>
    <row r="50" spans="1:9" ht="15.75">
      <c r="A50" s="45" t="s">
        <v>16</v>
      </c>
      <c r="B50" s="32" t="s">
        <v>40</v>
      </c>
      <c r="C50" s="4" t="s">
        <v>8</v>
      </c>
      <c r="D50" s="32">
        <v>5</v>
      </c>
      <c r="E50" s="3"/>
      <c r="F50" s="5">
        <v>0.23</v>
      </c>
      <c r="G50" s="3"/>
      <c r="H50" s="2">
        <f t="shared" si="2"/>
        <v>0</v>
      </c>
      <c r="I50" s="2">
        <f t="shared" si="3"/>
        <v>0</v>
      </c>
    </row>
    <row r="51" spans="1:9" s="1" customFormat="1" ht="28.5">
      <c r="A51" s="45" t="s">
        <v>22</v>
      </c>
      <c r="B51" s="47" t="s">
        <v>77</v>
      </c>
      <c r="C51" s="4" t="s">
        <v>7</v>
      </c>
      <c r="D51" s="32">
        <v>5</v>
      </c>
      <c r="E51" s="3"/>
      <c r="F51" s="5">
        <v>0.23</v>
      </c>
      <c r="G51" s="3"/>
      <c r="H51" s="2">
        <f t="shared" si="2"/>
        <v>0</v>
      </c>
      <c r="I51" s="2">
        <f t="shared" si="3"/>
        <v>0</v>
      </c>
    </row>
    <row r="52" spans="1:9" s="1" customFormat="1" ht="28.5">
      <c r="A52" s="45" t="s">
        <v>23</v>
      </c>
      <c r="B52" s="47" t="s">
        <v>78</v>
      </c>
      <c r="C52" s="4" t="s">
        <v>7</v>
      </c>
      <c r="D52" s="32">
        <v>5</v>
      </c>
      <c r="E52" s="3"/>
      <c r="F52" s="5">
        <v>0.23</v>
      </c>
      <c r="G52" s="3"/>
      <c r="H52" s="2">
        <f t="shared" si="2"/>
        <v>0</v>
      </c>
      <c r="I52" s="2">
        <f t="shared" si="3"/>
        <v>0</v>
      </c>
    </row>
    <row r="53" spans="1:9" s="1" customFormat="1" ht="28.5">
      <c r="A53" s="45" t="s">
        <v>24</v>
      </c>
      <c r="B53" s="47" t="s">
        <v>79</v>
      </c>
      <c r="C53" s="4" t="s">
        <v>7</v>
      </c>
      <c r="D53" s="32">
        <v>5</v>
      </c>
      <c r="E53" s="3"/>
      <c r="F53" s="5">
        <v>0.23</v>
      </c>
      <c r="G53" s="3"/>
      <c r="H53" s="2">
        <f t="shared" si="2"/>
        <v>0</v>
      </c>
      <c r="I53" s="2">
        <f t="shared" si="3"/>
        <v>0</v>
      </c>
    </row>
    <row r="54" spans="1:9" s="1" customFormat="1" ht="15.75">
      <c r="A54" s="45" t="s">
        <v>29</v>
      </c>
      <c r="B54" s="32" t="s">
        <v>41</v>
      </c>
      <c r="C54" s="4" t="s">
        <v>7</v>
      </c>
      <c r="D54" s="32">
        <v>15</v>
      </c>
      <c r="E54" s="3"/>
      <c r="F54" s="5">
        <v>0.23</v>
      </c>
      <c r="G54" s="3"/>
      <c r="H54" s="2">
        <f t="shared" si="2"/>
        <v>0</v>
      </c>
      <c r="I54" s="2">
        <f t="shared" si="3"/>
        <v>0</v>
      </c>
    </row>
    <row r="55" spans="1:9" s="1" customFormat="1" ht="15.75">
      <c r="A55" s="45" t="s">
        <v>31</v>
      </c>
      <c r="B55" s="32" t="s">
        <v>65</v>
      </c>
      <c r="C55" s="49" t="s">
        <v>7</v>
      </c>
      <c r="D55" s="32">
        <v>2</v>
      </c>
      <c r="E55" s="50"/>
      <c r="F55" s="51">
        <v>0.23</v>
      </c>
      <c r="G55" s="50"/>
      <c r="H55" s="2">
        <f t="shared" si="2"/>
        <v>0</v>
      </c>
      <c r="I55" s="2">
        <f t="shared" si="3"/>
        <v>0</v>
      </c>
    </row>
    <row r="56" spans="1:9" s="1" customFormat="1" ht="15.75">
      <c r="A56" s="45" t="s">
        <v>32</v>
      </c>
      <c r="B56" s="32" t="s">
        <v>64</v>
      </c>
      <c r="C56" s="49" t="s">
        <v>7</v>
      </c>
      <c r="D56" s="32">
        <v>2</v>
      </c>
      <c r="E56" s="50"/>
      <c r="F56" s="51">
        <v>0.23</v>
      </c>
      <c r="G56" s="50"/>
      <c r="H56" s="2">
        <f t="shared" si="2"/>
        <v>0</v>
      </c>
      <c r="I56" s="2">
        <f t="shared" si="3"/>
        <v>0</v>
      </c>
    </row>
    <row r="57" spans="1:9" s="1" customFormat="1" ht="15.75">
      <c r="A57" s="45" t="s">
        <v>34</v>
      </c>
      <c r="B57" s="32" t="s">
        <v>66</v>
      </c>
      <c r="C57" s="49" t="s">
        <v>7</v>
      </c>
      <c r="D57" s="32">
        <v>2</v>
      </c>
      <c r="E57" s="50"/>
      <c r="F57" s="51">
        <v>0.23</v>
      </c>
      <c r="G57" s="50"/>
      <c r="H57" s="2">
        <f t="shared" si="2"/>
        <v>0</v>
      </c>
      <c r="I57" s="2">
        <f t="shared" si="3"/>
        <v>0</v>
      </c>
    </row>
    <row r="58" spans="1:9" s="1" customFormat="1" ht="15.75">
      <c r="A58" s="45" t="s">
        <v>35</v>
      </c>
      <c r="B58" s="32" t="s">
        <v>67</v>
      </c>
      <c r="C58" s="49" t="s">
        <v>7</v>
      </c>
      <c r="D58" s="32">
        <v>2</v>
      </c>
      <c r="E58" s="50"/>
      <c r="F58" s="51">
        <v>0.23</v>
      </c>
      <c r="G58" s="50"/>
      <c r="H58" s="2">
        <f t="shared" si="2"/>
        <v>0</v>
      </c>
      <c r="I58" s="2">
        <f t="shared" si="3"/>
        <v>0</v>
      </c>
    </row>
    <row r="59" spans="1:9" s="1" customFormat="1" ht="43.5" thickBot="1">
      <c r="A59" s="45" t="s">
        <v>36</v>
      </c>
      <c r="B59" s="48" t="s">
        <v>42</v>
      </c>
      <c r="C59" s="4" t="s">
        <v>8</v>
      </c>
      <c r="D59" s="32">
        <v>2</v>
      </c>
      <c r="E59" s="3"/>
      <c r="F59" s="5">
        <v>0.23</v>
      </c>
      <c r="G59" s="3"/>
      <c r="H59" s="10">
        <f t="shared" si="2"/>
        <v>0</v>
      </c>
      <c r="I59" s="10">
        <f t="shared" si="3"/>
        <v>0</v>
      </c>
    </row>
    <row r="60" spans="1:9" ht="15.75" thickBot="1">
      <c r="A60" s="1"/>
      <c r="B60" s="12" t="s">
        <v>9</v>
      </c>
      <c r="C60" s="1"/>
      <c r="D60" s="1"/>
      <c r="E60" s="1"/>
      <c r="F60" s="1"/>
      <c r="G60" s="1"/>
      <c r="H60" s="13">
        <f>SUM(H44:H59)</f>
        <v>0</v>
      </c>
      <c r="I60" s="13">
        <f>SUM(I44:I59)</f>
        <v>0</v>
      </c>
    </row>
    <row r="66" spans="2:2" ht="15">
      <c r="B66" s="11"/>
    </row>
  </sheetData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&amp;LSprawa nr 59/2025&amp;RZałącznik nr 6 do SWZ</oddHeader>
    <oddFooter>&amp;RElektroniczny 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2025-06-03T07:09:44Z</cp:lastPrinted>
  <dcterms:created xsi:type="dcterms:W3CDTF">2022-11-24T07:16:42Z</dcterms:created>
  <dcterms:modified xsi:type="dcterms:W3CDTF">2025-06-03T07:09:49Z</dcterms:modified>
</cp:coreProperties>
</file>